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tabRatio="733" activeTab="12"/>
  </bookViews>
  <sheets>
    <sheet name="январь" sheetId="1" r:id="rId1"/>
    <sheet name="февраль" sheetId="2" r:id="rId2"/>
    <sheet name="март" sheetId="3" r:id="rId3"/>
    <sheet name="апрель" sheetId="4" r:id="rId4"/>
    <sheet name="май" sheetId="5" r:id="rId5"/>
    <sheet name="июнь" sheetId="6" r:id="rId6"/>
    <sheet name="июль" sheetId="7" r:id="rId7"/>
    <sheet name="август" sheetId="8" r:id="rId8"/>
    <sheet name="сентябрь" sheetId="9" r:id="rId9"/>
    <sheet name="октябрь" sheetId="10" r:id="rId10"/>
    <sheet name="ноябрь" sheetId="11" r:id="rId11"/>
    <sheet name="декабрь" sheetId="12" r:id="rId12"/>
    <sheet name="2015" sheetId="13" r:id="rId13"/>
  </sheets>
  <externalReferences>
    <externalReference r:id="rId14"/>
    <externalReference r:id="rId15"/>
  </externalReferences>
  <definedNames>
    <definedName name="_prd2">[1]Титульный!$G$8</definedName>
    <definedName name="code">[2]Инструкция!$B$2</definedName>
    <definedName name="fil">[2]Титульный!$F$23</definedName>
    <definedName name="god">[2]Титульный!$F$14</definedName>
    <definedName name="org">[2]Титульный!$F$21</definedName>
    <definedName name="prd2_m">[2]Титульный!$F$15</definedName>
    <definedName name="sbwt_name">[1]REESTR_ORG!$H$185:$H$207</definedName>
  </definedNames>
  <calcPr calcId="125725"/>
</workbook>
</file>

<file path=xl/calcChain.xml><?xml version="1.0" encoding="utf-8"?>
<calcChain xmlns="http://schemas.openxmlformats.org/spreadsheetml/2006/main">
  <c r="S22" i="13"/>
  <c r="S20" s="1"/>
  <c r="L22"/>
  <c r="G22"/>
  <c r="F22" s="1"/>
  <c r="V20"/>
  <c r="U20"/>
  <c r="T20"/>
  <c r="P20"/>
  <c r="O20"/>
  <c r="N20"/>
  <c r="M20"/>
  <c r="L20"/>
  <c r="R20" s="1"/>
  <c r="K20"/>
  <c r="J20"/>
  <c r="I20"/>
  <c r="H20"/>
  <c r="W22" i="12"/>
  <c r="W20" s="1"/>
  <c r="S22"/>
  <c r="L22"/>
  <c r="G22"/>
  <c r="G20" s="1"/>
  <c r="Q20" s="1"/>
  <c r="V20"/>
  <c r="U20"/>
  <c r="T20"/>
  <c r="S20"/>
  <c r="P20"/>
  <c r="O20"/>
  <c r="N20"/>
  <c r="M20"/>
  <c r="L20"/>
  <c r="R20" s="1"/>
  <c r="K20"/>
  <c r="J20"/>
  <c r="I20"/>
  <c r="H20"/>
  <c r="S22" i="11"/>
  <c r="S20" s="1"/>
  <c r="L22"/>
  <c r="G22"/>
  <c r="F22" s="1"/>
  <c r="F20" s="1"/>
  <c r="V20"/>
  <c r="U20"/>
  <c r="T20"/>
  <c r="P20"/>
  <c r="O20"/>
  <c r="N20"/>
  <c r="M20"/>
  <c r="L20"/>
  <c r="R20" s="1"/>
  <c r="K20"/>
  <c r="J20"/>
  <c r="I20"/>
  <c r="H20"/>
  <c r="S22" i="10"/>
  <c r="S20" s="1"/>
  <c r="L22"/>
  <c r="F22" s="1"/>
  <c r="G22"/>
  <c r="V20"/>
  <c r="U20"/>
  <c r="T20"/>
  <c r="P20"/>
  <c r="O20"/>
  <c r="N20"/>
  <c r="M20"/>
  <c r="L20"/>
  <c r="R20" s="1"/>
  <c r="K20"/>
  <c r="J20"/>
  <c r="I20"/>
  <c r="H20"/>
  <c r="G20"/>
  <c r="Q20" s="1"/>
  <c r="S22" i="9"/>
  <c r="S20" s="1"/>
  <c r="L22"/>
  <c r="G22"/>
  <c r="F22"/>
  <c r="Q22" s="1"/>
  <c r="V20"/>
  <c r="U20"/>
  <c r="T20"/>
  <c r="P20"/>
  <c r="O20"/>
  <c r="N20"/>
  <c r="M20"/>
  <c r="L20"/>
  <c r="R20" s="1"/>
  <c r="K20"/>
  <c r="J20"/>
  <c r="I20"/>
  <c r="H20"/>
  <c r="G20"/>
  <c r="Q20" s="1"/>
  <c r="S22" i="8"/>
  <c r="S20" s="1"/>
  <c r="L22"/>
  <c r="G22"/>
  <c r="F22" s="1"/>
  <c r="V20"/>
  <c r="U20"/>
  <c r="T20"/>
  <c r="P20"/>
  <c r="O20"/>
  <c r="N20"/>
  <c r="M20"/>
  <c r="L20"/>
  <c r="R20" s="1"/>
  <c r="K20"/>
  <c r="J20"/>
  <c r="I20"/>
  <c r="H20"/>
  <c r="W22" i="7"/>
  <c r="W20" s="1"/>
  <c r="S22"/>
  <c r="L22"/>
  <c r="L20" s="1"/>
  <c r="R20" s="1"/>
  <c r="G22"/>
  <c r="G20" s="1"/>
  <c r="Q20" s="1"/>
  <c r="V20"/>
  <c r="U20"/>
  <c r="T20"/>
  <c r="S20"/>
  <c r="P20"/>
  <c r="O20"/>
  <c r="N20"/>
  <c r="M20"/>
  <c r="K20"/>
  <c r="J20"/>
  <c r="I20"/>
  <c r="H20"/>
  <c r="S22" i="6"/>
  <c r="S20" s="1"/>
  <c r="L22"/>
  <c r="L20" s="1"/>
  <c r="R20" s="1"/>
  <c r="G22"/>
  <c r="G20" s="1"/>
  <c r="V20"/>
  <c r="U20"/>
  <c r="T20"/>
  <c r="P20"/>
  <c r="O20"/>
  <c r="N20"/>
  <c r="M20"/>
  <c r="K20"/>
  <c r="J20"/>
  <c r="I20"/>
  <c r="H20"/>
  <c r="W22" i="5"/>
  <c r="W20" s="1"/>
  <c r="S22"/>
  <c r="S20" s="1"/>
  <c r="L22"/>
  <c r="L20" s="1"/>
  <c r="R20" s="1"/>
  <c r="G22"/>
  <c r="G20" s="1"/>
  <c r="Q20" s="1"/>
  <c r="V20"/>
  <c r="U20"/>
  <c r="T20"/>
  <c r="P20"/>
  <c r="O20"/>
  <c r="N20"/>
  <c r="M20"/>
  <c r="K20"/>
  <c r="J20"/>
  <c r="I20"/>
  <c r="H20"/>
  <c r="W22" i="4"/>
  <c r="W20" s="1"/>
  <c r="S22"/>
  <c r="L22"/>
  <c r="L20" s="1"/>
  <c r="R20" s="1"/>
  <c r="G22"/>
  <c r="G20" s="1"/>
  <c r="Q20" s="1"/>
  <c r="V20"/>
  <c r="U20"/>
  <c r="T20"/>
  <c r="S20"/>
  <c r="P20"/>
  <c r="O20"/>
  <c r="N20"/>
  <c r="M20"/>
  <c r="K20"/>
  <c r="J20"/>
  <c r="I20"/>
  <c r="H20"/>
  <c r="S22" i="3"/>
  <c r="S20" s="1"/>
  <c r="L22"/>
  <c r="L20" s="1"/>
  <c r="R20" s="1"/>
  <c r="G22"/>
  <c r="G20" s="1"/>
  <c r="V20"/>
  <c r="U20"/>
  <c r="T20"/>
  <c r="P20"/>
  <c r="O20"/>
  <c r="N20"/>
  <c r="M20"/>
  <c r="K20"/>
  <c r="J20"/>
  <c r="I20"/>
  <c r="H20"/>
  <c r="W22" i="2"/>
  <c r="W20" s="1"/>
  <c r="S22"/>
  <c r="S20" s="1"/>
  <c r="L22"/>
  <c r="G22"/>
  <c r="G20" s="1"/>
  <c r="Q20" s="1"/>
  <c r="V20"/>
  <c r="U20"/>
  <c r="T20"/>
  <c r="P20"/>
  <c r="O20"/>
  <c r="N20"/>
  <c r="M20"/>
  <c r="L20"/>
  <c r="R20" s="1"/>
  <c r="K20"/>
  <c r="J20"/>
  <c r="I20"/>
  <c r="H20"/>
  <c r="Q22" i="1"/>
  <c r="L22"/>
  <c r="F22" s="1"/>
  <c r="G22"/>
  <c r="V20"/>
  <c r="U20"/>
  <c r="P20"/>
  <c r="O20"/>
  <c r="N20"/>
  <c r="M20"/>
  <c r="K20"/>
  <c r="J20"/>
  <c r="I20"/>
  <c r="H20"/>
  <c r="G20"/>
  <c r="D18"/>
  <c r="W22" i="6" l="1"/>
  <c r="W20" s="1"/>
  <c r="Q20"/>
  <c r="G20" i="13"/>
  <c r="Q20" s="1"/>
  <c r="Q22"/>
  <c r="F20"/>
  <c r="W22"/>
  <c r="W20" s="1"/>
  <c r="F22" i="12"/>
  <c r="G20" i="11"/>
  <c r="Q20" s="1"/>
  <c r="W22"/>
  <c r="W20" s="1"/>
  <c r="Q22"/>
  <c r="Q22" i="10"/>
  <c r="F20"/>
  <c r="W22"/>
  <c r="W20" s="1"/>
  <c r="F20" i="9"/>
  <c r="W22"/>
  <c r="W20" s="1"/>
  <c r="G20" i="8"/>
  <c r="Q20" s="1"/>
  <c r="Q22"/>
  <c r="F20"/>
  <c r="W22"/>
  <c r="W20" s="1"/>
  <c r="F22" i="7"/>
  <c r="F22" i="6"/>
  <c r="F22" i="5"/>
  <c r="F22" i="4"/>
  <c r="W22" i="3"/>
  <c r="W20" s="1"/>
  <c r="Q20"/>
  <c r="F22"/>
  <c r="F22" i="2"/>
  <c r="F20" i="1"/>
  <c r="L20"/>
  <c r="R20" s="1"/>
  <c r="F20" i="12" l="1"/>
  <c r="Q22"/>
  <c r="Q22" i="7"/>
  <c r="F20"/>
  <c r="Q22" i="6"/>
  <c r="F20"/>
  <c r="Q22" i="5"/>
  <c r="F20"/>
  <c r="Q22" i="4"/>
  <c r="F20"/>
  <c r="Q22" i="3"/>
  <c r="F20"/>
  <c r="F20" i="2"/>
  <c r="Q22"/>
  <c r="S22" i="1"/>
  <c r="T20"/>
  <c r="Q20" s="1"/>
  <c r="S20" l="1"/>
  <c r="W22"/>
  <c r="W20" s="1"/>
</calcChain>
</file>

<file path=xl/sharedStrings.xml><?xml version="1.0" encoding="utf-8"?>
<sst xmlns="http://schemas.openxmlformats.org/spreadsheetml/2006/main" count="428" uniqueCount="46">
  <si>
    <t>№ п/п</t>
  </si>
  <si>
    <t>Сбытовая организация</t>
  </si>
  <si>
    <t>Объём электроэнергии, тыс.кВтч</t>
  </si>
  <si>
    <t>Цена, руб/кВтч</t>
  </si>
  <si>
    <t>Стоимость, тыс.руб.</t>
  </si>
  <si>
    <t>Стоимость нагрузочных потерь, тыс. руб.</t>
  </si>
  <si>
    <t>Стоимость по счёт-фактуре, тыс. руб.</t>
  </si>
  <si>
    <t>Всего</t>
  </si>
  <si>
    <t>в том числе норматив</t>
  </si>
  <si>
    <t>в том числе сверхнорматив</t>
  </si>
  <si>
    <t>нерегулируемая цена на электрическую энергию с учётом мощности, приобретаемую с целью компенсации нормативной величины технологического расхода потерь</t>
  </si>
  <si>
    <t>нерегулируемая цена на электрическую энергию с учётом мощности</t>
  </si>
  <si>
    <t>в том числе</t>
  </si>
  <si>
    <t>ВН</t>
  </si>
  <si>
    <t>СН 1</t>
  </si>
  <si>
    <t>СН 2</t>
  </si>
  <si>
    <t>НН</t>
  </si>
  <si>
    <t>Удалить</t>
  </si>
  <si>
    <t>1</t>
  </si>
  <si>
    <t>ОАО "Кубаньэнергосбыт"</t>
  </si>
  <si>
    <t>Добавить сбытовую организацию</t>
  </si>
  <si>
    <t>Фактический объём покупки электроэнергии сетевыми организациями на компенсацию потерь в части передачи сторонним потребителям за январь 2015 года</t>
  </si>
  <si>
    <t>Фактический объём покупки электроэнергии сетевыми организациями на компенсацию потерь в части передачи сторонним потребителям за февраль 2015 года</t>
  </si>
  <si>
    <t>февраль</t>
  </si>
  <si>
    <t>Фактический объём покупки электроэнергии сетевыми организациями на компенсацию потерь в части передачи сторонним потребителям за март 2015 года</t>
  </si>
  <si>
    <t>март</t>
  </si>
  <si>
    <t>Фактический объём покупки электроэнергии сетевыми организациями на компенсацию потерь в части передачи сторонним потребителям за апрель 2015 года</t>
  </si>
  <si>
    <t>апрель</t>
  </si>
  <si>
    <t>Фактический объём покупки электроэнергии сетевыми организациями на компенсацию потерь в части передачи сторонним потребителям за май 2015 года</t>
  </si>
  <si>
    <t>май</t>
  </si>
  <si>
    <t>Фактический объём покупки электроэнергии сетевыми организациями на компенсацию потерь в части передачи сторонним потребителям за июнь 2015 года</t>
  </si>
  <si>
    <t>июнь</t>
  </si>
  <si>
    <t>Фактический объём покупки электроэнергии сетевыми организациями на компенсацию потерь в части передачи сторонним потребителям за июль 2015 года</t>
  </si>
  <si>
    <t>июль</t>
  </si>
  <si>
    <t>Фактический объём покупки электроэнергии сетевыми организациями на компенсацию потерь в части передачи сторонним потребителям за август 2015 года</t>
  </si>
  <si>
    <t>август</t>
  </si>
  <si>
    <t>Фактический объём покупки электроэнергии сетевыми организациями на компенсацию потерь в части передачи сторонним потребителям за сентябрь 2015 года</t>
  </si>
  <si>
    <t>сентябрь</t>
  </si>
  <si>
    <t>Фактический объём покупки электроэнергии сетевыми организациями на компенсацию потерь в части передачи сторонним потребителям за октябрь 2015 года</t>
  </si>
  <si>
    <t>октябрь</t>
  </si>
  <si>
    <t>Фактический объём покупки электроэнергии сетевыми организациями на компенсацию потерь в части передачи сторонним потребителям за ноябрь 2015 года</t>
  </si>
  <si>
    <t>ноябрь</t>
  </si>
  <si>
    <t>Фактический объём покупки электроэнергии сетевыми организациями на компенсацию потерь в части передачи сторонним потребителям за декабрь 2015 года</t>
  </si>
  <si>
    <t>декабрь</t>
  </si>
  <si>
    <t>Фактический объём покупки электроэнергии сетевыми организациями на компенсацию потерь в части передачи сторонним потребителям за 2015 год</t>
  </si>
  <si>
    <t>2015 год</t>
  </si>
</sst>
</file>

<file path=xl/styles.xml><?xml version="1.0" encoding="utf-8"?>
<styleSheet xmlns="http://schemas.openxmlformats.org/spreadsheetml/2006/main">
  <fonts count="12">
    <font>
      <sz val="11"/>
      <color theme="1"/>
      <name val="Calibri"/>
      <family val="2"/>
      <charset val="204"/>
      <scheme val="minor"/>
    </font>
    <font>
      <sz val="11"/>
      <color theme="1"/>
      <name val="Calibri"/>
      <family val="2"/>
      <charset val="204"/>
      <scheme val="minor"/>
    </font>
    <font>
      <sz val="9"/>
      <color indexed="9"/>
      <name val="Tahoma"/>
      <family val="2"/>
      <charset val="204"/>
    </font>
    <font>
      <sz val="11"/>
      <color indexed="8"/>
      <name val="Calibri"/>
      <family val="2"/>
      <charset val="204"/>
    </font>
    <font>
      <sz val="9"/>
      <name val="Tahoma"/>
      <family val="2"/>
      <charset val="204"/>
    </font>
    <font>
      <u/>
      <sz val="10"/>
      <color indexed="12"/>
      <name val="Arial Cyr"/>
      <charset val="204"/>
    </font>
    <font>
      <b/>
      <u/>
      <sz val="11"/>
      <color indexed="12"/>
      <name val="Arial"/>
      <family val="2"/>
      <charset val="204"/>
    </font>
    <font>
      <sz val="9"/>
      <color indexed="8"/>
      <name val="Tahoma"/>
      <family val="2"/>
      <charset val="204"/>
    </font>
    <font>
      <b/>
      <sz val="9"/>
      <color indexed="8"/>
      <name val="Tahoma"/>
      <family val="2"/>
      <charset val="204"/>
    </font>
    <font>
      <b/>
      <sz val="9"/>
      <color indexed="55"/>
      <name val="Tahoma"/>
      <family val="2"/>
      <charset val="204"/>
    </font>
    <font>
      <b/>
      <sz val="9"/>
      <name val="Tahoma"/>
      <family val="2"/>
      <charset val="204"/>
    </font>
    <font>
      <b/>
      <u/>
      <sz val="9"/>
      <color indexed="12"/>
      <name val="Tahoma"/>
      <family val="2"/>
      <charset val="204"/>
    </font>
  </fonts>
  <fills count="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lightDown">
        <fgColor indexed="22"/>
        <bgColor indexed="9"/>
      </patternFill>
    </fill>
  </fills>
  <borders count="31">
    <border>
      <left/>
      <right/>
      <top/>
      <bottom/>
      <diagonal/>
    </border>
    <border>
      <left style="thin">
        <color indexed="63"/>
      </left>
      <right/>
      <top style="thin">
        <color indexed="63"/>
      </top>
      <bottom/>
      <diagonal/>
    </border>
    <border>
      <left/>
      <right/>
      <top style="thin">
        <color indexed="63"/>
      </top>
      <bottom/>
      <diagonal/>
    </border>
    <border>
      <left/>
      <right style="medium">
        <color indexed="63"/>
      </right>
      <top style="thin">
        <color indexed="63"/>
      </top>
      <bottom/>
      <diagonal/>
    </border>
    <border>
      <left style="thin">
        <color indexed="63"/>
      </left>
      <right/>
      <top/>
      <bottom/>
      <diagonal/>
    </border>
    <border>
      <left style="thin">
        <color indexed="63"/>
      </left>
      <right style="thin">
        <color indexed="64"/>
      </right>
      <top style="thin">
        <color indexed="63"/>
      </top>
      <bottom style="thin">
        <color indexed="64"/>
      </bottom>
      <diagonal/>
    </border>
    <border>
      <left style="thin">
        <color indexed="64"/>
      </left>
      <right style="thin">
        <color indexed="64"/>
      </right>
      <top style="thin">
        <color indexed="63"/>
      </top>
      <bottom style="thin">
        <color indexed="64"/>
      </bottom>
      <diagonal/>
    </border>
    <border>
      <left style="thin">
        <color indexed="64"/>
      </left>
      <right style="medium">
        <color indexed="63"/>
      </right>
      <top style="thin">
        <color indexed="63"/>
      </top>
      <bottom style="thin">
        <color indexed="64"/>
      </bottom>
      <diagonal/>
    </border>
    <border>
      <left/>
      <right style="medium">
        <color indexed="63"/>
      </right>
      <top/>
      <bottom/>
      <diagonal/>
    </border>
    <border>
      <left style="thin">
        <color indexed="63"/>
      </left>
      <right style="thin">
        <color indexed="64"/>
      </right>
      <top style="thin">
        <color indexed="64"/>
      </top>
      <bottom style="medium">
        <color indexed="63"/>
      </bottom>
      <diagonal/>
    </border>
    <border>
      <left style="thin">
        <color indexed="64"/>
      </left>
      <right style="thin">
        <color indexed="64"/>
      </right>
      <top style="thin">
        <color indexed="64"/>
      </top>
      <bottom style="medium">
        <color indexed="63"/>
      </bottom>
      <diagonal/>
    </border>
    <border>
      <left style="thin">
        <color indexed="64"/>
      </left>
      <right style="medium">
        <color indexed="63"/>
      </right>
      <top style="thin">
        <color indexed="64"/>
      </top>
      <bottom style="medium">
        <color indexed="63"/>
      </bottom>
      <diagonal/>
    </border>
    <border>
      <left style="thin">
        <color indexed="6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3"/>
      </right>
      <top style="thin">
        <color indexed="64"/>
      </top>
      <bottom style="thin">
        <color indexed="64"/>
      </bottom>
      <diagonal/>
    </border>
    <border>
      <left style="thin">
        <color indexed="63"/>
      </left>
      <right/>
      <top/>
      <bottom style="thin">
        <color indexed="64"/>
      </bottom>
      <diagonal/>
    </border>
    <border>
      <left/>
      <right/>
      <top/>
      <bottom style="thin">
        <color indexed="64"/>
      </bottom>
      <diagonal/>
    </border>
    <border>
      <left/>
      <right style="medium">
        <color indexed="63"/>
      </right>
      <top/>
      <bottom style="thin">
        <color indexed="64"/>
      </bottom>
      <diagonal/>
    </border>
    <border>
      <left style="thin">
        <color indexed="63"/>
      </left>
      <right/>
      <top style="thin">
        <color indexed="64"/>
      </top>
      <bottom style="thin">
        <color indexed="64"/>
      </bottom>
      <diagonal/>
    </border>
    <border>
      <left/>
      <right/>
      <top style="thin">
        <color indexed="64"/>
      </top>
      <bottom style="thin">
        <color indexed="64"/>
      </bottom>
      <diagonal/>
    </border>
    <border>
      <left/>
      <right style="medium">
        <color indexed="63"/>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3"/>
      </left>
      <right/>
      <top style="thin">
        <color indexed="64"/>
      </top>
      <bottom style="medium">
        <color indexed="63"/>
      </bottom>
      <diagonal/>
    </border>
    <border>
      <left/>
      <right/>
      <top style="thin">
        <color indexed="64"/>
      </top>
      <bottom style="medium">
        <color indexed="63"/>
      </bottom>
      <diagonal/>
    </border>
    <border>
      <left/>
      <right style="medium">
        <color indexed="63"/>
      </right>
      <top style="thin">
        <color indexed="64"/>
      </top>
      <bottom style="medium">
        <color indexed="63"/>
      </bottom>
      <diagonal/>
    </border>
    <border>
      <left style="thin">
        <color indexed="63"/>
      </left>
      <right/>
      <top/>
      <bottom style="medium">
        <color indexed="63"/>
      </bottom>
      <diagonal/>
    </border>
    <border>
      <left/>
      <right/>
      <top/>
      <bottom style="medium">
        <color indexed="63"/>
      </bottom>
      <diagonal/>
    </border>
    <border>
      <left/>
      <right style="medium">
        <color indexed="63"/>
      </right>
      <top/>
      <bottom style="medium">
        <color indexed="63"/>
      </bottom>
      <diagonal/>
    </border>
  </borders>
  <cellStyleXfs count="7">
    <xf numFmtId="0" fontId="0" fillId="0" borderId="0"/>
    <xf numFmtId="0" fontId="1" fillId="0" borderId="0"/>
    <xf numFmtId="49" fontId="4" fillId="0" borderId="0" applyBorder="0">
      <alignment vertical="top"/>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 fillId="0" borderId="0"/>
    <xf numFmtId="0" fontId="1" fillId="0" borderId="0"/>
  </cellStyleXfs>
  <cellXfs count="54">
    <xf numFmtId="0" fontId="0" fillId="0" borderId="0" xfId="0"/>
    <xf numFmtId="0" fontId="7" fillId="0" borderId="0" xfId="5" applyFont="1" applyAlignment="1" applyProtection="1">
      <alignment vertical="center"/>
    </xf>
    <xf numFmtId="0" fontId="7" fillId="2" borderId="1" xfId="5" applyFont="1" applyFill="1" applyBorder="1" applyAlignment="1" applyProtection="1">
      <alignment vertical="center"/>
    </xf>
    <xf numFmtId="0" fontId="7" fillId="2" borderId="2" xfId="5" applyFont="1" applyFill="1" applyBorder="1" applyAlignment="1" applyProtection="1">
      <alignment vertical="center"/>
    </xf>
    <xf numFmtId="0" fontId="7" fillId="2" borderId="3" xfId="5" applyFont="1" applyFill="1" applyBorder="1" applyAlignment="1" applyProtection="1">
      <alignment vertical="center"/>
    </xf>
    <xf numFmtId="0" fontId="7" fillId="2" borderId="4" xfId="5" applyFont="1" applyFill="1" applyBorder="1" applyAlignment="1" applyProtection="1">
      <alignment vertical="center"/>
    </xf>
    <xf numFmtId="0" fontId="7" fillId="2" borderId="8" xfId="5" applyFont="1" applyFill="1" applyBorder="1" applyAlignment="1" applyProtection="1">
      <alignment vertical="center"/>
    </xf>
    <xf numFmtId="0" fontId="7" fillId="2" borderId="0" xfId="5" applyFont="1" applyFill="1" applyBorder="1" applyAlignment="1" applyProtection="1">
      <alignment vertical="center"/>
    </xf>
    <xf numFmtId="0" fontId="4" fillId="0" borderId="13" xfId="5" applyNumberFormat="1" applyFont="1" applyBorder="1" applyAlignment="1" applyProtection="1">
      <alignment horizontal="center" vertical="center" wrapText="1"/>
    </xf>
    <xf numFmtId="0" fontId="4" fillId="0" borderId="13" xfId="5" applyFont="1" applyBorder="1" applyAlignment="1" applyProtection="1">
      <alignment horizontal="center" vertical="center" wrapText="1"/>
    </xf>
    <xf numFmtId="0" fontId="9" fillId="0" borderId="12" xfId="5" applyFont="1" applyBorder="1" applyAlignment="1" applyProtection="1">
      <alignment horizontal="center" vertical="center"/>
    </xf>
    <xf numFmtId="0" fontId="9" fillId="0" borderId="13" xfId="5" applyFont="1" applyBorder="1" applyAlignment="1" applyProtection="1">
      <alignment horizontal="center" vertical="center"/>
    </xf>
    <xf numFmtId="0" fontId="9" fillId="0" borderId="14" xfId="5" applyFont="1" applyBorder="1" applyAlignment="1" applyProtection="1">
      <alignment horizontal="center" vertical="center"/>
    </xf>
    <xf numFmtId="0" fontId="9" fillId="2" borderId="15" xfId="5" applyFont="1" applyFill="1" applyBorder="1" applyAlignment="1" applyProtection="1">
      <alignment horizontal="center" vertical="center"/>
    </xf>
    <xf numFmtId="0" fontId="9" fillId="2" borderId="16" xfId="5" applyFont="1" applyFill="1" applyBorder="1" applyAlignment="1" applyProtection="1">
      <alignment horizontal="center" vertical="center"/>
    </xf>
    <xf numFmtId="0" fontId="7" fillId="2" borderId="16" xfId="5" applyFont="1" applyFill="1" applyBorder="1" applyAlignment="1" applyProtection="1">
      <alignment vertical="center"/>
    </xf>
    <xf numFmtId="0" fontId="7" fillId="2" borderId="17" xfId="5" applyFont="1" applyFill="1" applyBorder="1" applyAlignment="1" applyProtection="1">
      <alignment vertical="center"/>
    </xf>
    <xf numFmtId="0" fontId="7" fillId="2" borderId="19" xfId="5" applyFont="1" applyFill="1" applyBorder="1" applyAlignment="1" applyProtection="1">
      <alignment vertical="center"/>
    </xf>
    <xf numFmtId="0" fontId="7" fillId="2" borderId="20" xfId="5" applyFont="1" applyFill="1" applyBorder="1" applyAlignment="1" applyProtection="1">
      <alignment vertical="center"/>
    </xf>
    <xf numFmtId="0" fontId="2" fillId="0" borderId="12" xfId="5" applyFont="1" applyFill="1" applyBorder="1" applyAlignment="1" applyProtection="1">
      <alignment horizontal="center" vertical="center"/>
    </xf>
    <xf numFmtId="0" fontId="10" fillId="0" borderId="13" xfId="5" applyFont="1" applyFill="1" applyBorder="1" applyAlignment="1" applyProtection="1">
      <alignment horizontal="center" vertical="center"/>
    </xf>
    <xf numFmtId="4" fontId="7" fillId="5" borderId="13" xfId="5" applyNumberFormat="1" applyFont="1" applyFill="1" applyBorder="1" applyAlignment="1" applyProtection="1">
      <alignment horizontal="center" vertical="center"/>
    </xf>
    <xf numFmtId="4" fontId="7" fillId="5" borderId="14" xfId="5" applyNumberFormat="1" applyFont="1" applyFill="1" applyBorder="1" applyAlignment="1" applyProtection="1">
      <alignment horizontal="center" vertical="center"/>
    </xf>
    <xf numFmtId="0" fontId="11" fillId="2" borderId="21" xfId="4" applyFont="1" applyFill="1" applyBorder="1" applyAlignment="1" applyProtection="1">
      <alignment horizontal="center" vertical="center" wrapText="1"/>
    </xf>
    <xf numFmtId="49" fontId="7" fillId="0" borderId="22" xfId="5" applyNumberFormat="1" applyFont="1" applyFill="1" applyBorder="1" applyAlignment="1" applyProtection="1">
      <alignment horizontal="center" vertical="center"/>
    </xf>
    <xf numFmtId="0" fontId="7" fillId="6" borderId="13" xfId="5" applyFont="1" applyFill="1" applyBorder="1" applyAlignment="1" applyProtection="1">
      <alignment horizontal="center" vertical="center" wrapText="1"/>
      <protection locked="0"/>
    </xf>
    <xf numFmtId="4" fontId="7" fillId="7" borderId="13" xfId="6" applyNumberFormat="1" applyFont="1" applyFill="1" applyBorder="1" applyAlignment="1" applyProtection="1">
      <alignment horizontal="center" vertical="center"/>
      <protection locked="0"/>
    </xf>
    <xf numFmtId="4" fontId="7" fillId="5" borderId="23" xfId="5" applyNumberFormat="1" applyFont="1" applyFill="1" applyBorder="1" applyAlignment="1" applyProtection="1">
      <alignment horizontal="center" vertical="center"/>
    </xf>
    <xf numFmtId="0" fontId="7" fillId="2" borderId="24" xfId="5" applyFont="1" applyFill="1" applyBorder="1" applyAlignment="1" applyProtection="1">
      <alignment vertical="center"/>
    </xf>
    <xf numFmtId="0" fontId="7" fillId="8" borderId="25" xfId="5" applyFont="1" applyFill="1" applyBorder="1" applyAlignment="1" applyProtection="1">
      <alignment vertical="center"/>
    </xf>
    <xf numFmtId="0" fontId="11" fillId="8" borderId="26" xfId="4" applyFont="1" applyFill="1" applyBorder="1" applyAlignment="1" applyProtection="1">
      <alignment horizontal="left" vertical="center" indent="1"/>
    </xf>
    <xf numFmtId="0" fontId="7" fillId="8" borderId="26" xfId="5" applyFont="1" applyFill="1" applyBorder="1" applyAlignment="1" applyProtection="1">
      <alignment vertical="center"/>
    </xf>
    <xf numFmtId="0" fontId="7" fillId="8" borderId="27" xfId="5" applyFont="1" applyFill="1" applyBorder="1" applyAlignment="1" applyProtection="1">
      <alignment vertical="center"/>
    </xf>
    <xf numFmtId="0" fontId="7" fillId="2" borderId="28" xfId="5" applyFont="1" applyFill="1" applyBorder="1" applyAlignment="1" applyProtection="1">
      <alignment vertical="center"/>
    </xf>
    <xf numFmtId="0" fontId="7" fillId="2" borderId="29" xfId="5" applyFont="1" applyFill="1" applyBorder="1" applyAlignment="1" applyProtection="1">
      <alignment vertical="center"/>
    </xf>
    <xf numFmtId="0" fontId="7" fillId="2" borderId="30" xfId="5" applyFont="1" applyFill="1" applyBorder="1" applyAlignment="1" applyProtection="1">
      <alignment vertical="center"/>
    </xf>
    <xf numFmtId="0" fontId="10" fillId="4" borderId="18" xfId="5" applyFont="1" applyFill="1" applyBorder="1" applyAlignment="1" applyProtection="1">
      <alignment horizontal="center" vertical="center"/>
    </xf>
    <xf numFmtId="0" fontId="10" fillId="4" borderId="19" xfId="5" applyFont="1" applyFill="1" applyBorder="1" applyAlignment="1" applyProtection="1">
      <alignment horizontal="center" vertical="center"/>
    </xf>
    <xf numFmtId="0" fontId="10" fillId="4" borderId="20" xfId="5" applyFont="1" applyFill="1" applyBorder="1" applyAlignment="1" applyProtection="1">
      <alignment horizontal="center" vertical="center"/>
    </xf>
    <xf numFmtId="0" fontId="4" fillId="0" borderId="13" xfId="5" applyFont="1" applyBorder="1" applyAlignment="1" applyProtection="1">
      <alignment horizontal="center" vertical="center" wrapText="1"/>
    </xf>
    <xf numFmtId="0" fontId="8" fillId="3" borderId="5" xfId="5" applyFont="1" applyFill="1" applyBorder="1" applyAlignment="1" applyProtection="1">
      <alignment horizontal="left" vertical="center" indent="5"/>
    </xf>
    <xf numFmtId="0" fontId="8" fillId="3" borderId="6" xfId="5" applyFont="1" applyFill="1" applyBorder="1" applyAlignment="1" applyProtection="1">
      <alignment horizontal="left" vertical="center" indent="5"/>
    </xf>
    <xf numFmtId="0" fontId="8" fillId="3" borderId="7" xfId="5" applyFont="1" applyFill="1" applyBorder="1" applyAlignment="1" applyProtection="1">
      <alignment horizontal="left" vertical="center" indent="5"/>
    </xf>
    <xf numFmtId="0" fontId="8" fillId="3" borderId="9" xfId="5" applyFont="1" applyFill="1" applyBorder="1" applyAlignment="1" applyProtection="1">
      <alignment horizontal="left" vertical="center" indent="5"/>
    </xf>
    <xf numFmtId="0" fontId="8" fillId="3" borderId="10" xfId="5" applyFont="1" applyFill="1" applyBorder="1" applyAlignment="1" applyProtection="1">
      <alignment horizontal="left" vertical="center" indent="5"/>
    </xf>
    <xf numFmtId="0" fontId="8" fillId="3" borderId="11" xfId="5" applyFont="1" applyFill="1" applyBorder="1" applyAlignment="1" applyProtection="1">
      <alignment horizontal="left" vertical="center" indent="5"/>
    </xf>
    <xf numFmtId="0" fontId="7" fillId="0" borderId="5" xfId="5" applyFont="1" applyBorder="1" applyAlignment="1" applyProtection="1">
      <alignment horizontal="center" vertical="center"/>
    </xf>
    <xf numFmtId="0" fontId="7" fillId="0" borderId="12" xfId="5" applyFont="1" applyBorder="1" applyAlignment="1" applyProtection="1">
      <alignment horizontal="center" vertical="center"/>
    </xf>
    <xf numFmtId="0" fontId="7" fillId="0" borderId="6" xfId="5" applyNumberFormat="1" applyFont="1" applyBorder="1" applyAlignment="1" applyProtection="1">
      <alignment horizontal="center" vertical="center" wrapText="1"/>
    </xf>
    <xf numFmtId="0" fontId="7" fillId="0" borderId="13" xfId="5" applyNumberFormat="1" applyFont="1" applyBorder="1" applyAlignment="1" applyProtection="1">
      <alignment horizontal="center" vertical="center" wrapText="1"/>
    </xf>
    <xf numFmtId="0" fontId="4" fillId="0" borderId="6" xfId="5" applyFont="1" applyBorder="1" applyAlignment="1" applyProtection="1">
      <alignment horizontal="center" vertical="center" wrapText="1"/>
    </xf>
    <xf numFmtId="0" fontId="4" fillId="0" borderId="7" xfId="5" applyFont="1" applyBorder="1" applyAlignment="1" applyProtection="1">
      <alignment horizontal="center" vertical="center" wrapText="1"/>
    </xf>
    <xf numFmtId="0" fontId="4" fillId="0" borderId="14" xfId="5" applyFont="1" applyBorder="1" applyAlignment="1" applyProtection="1">
      <alignment horizontal="center" vertical="center" wrapText="1"/>
    </xf>
    <xf numFmtId="4" fontId="7" fillId="0" borderId="0" xfId="5" applyNumberFormat="1" applyFont="1" applyAlignment="1" applyProtection="1">
      <alignment vertical="center"/>
    </xf>
  </cellXfs>
  <cellStyles count="7">
    <cellStyle name="Гиперссылка 2" xfId="4"/>
    <cellStyle name="Гиперссылка 3" xfId="3"/>
    <cellStyle name="Обычный" xfId="0" builtinId="0"/>
    <cellStyle name="Обычный 10" xfId="2"/>
    <cellStyle name="Обычный 14" xfId="1"/>
    <cellStyle name="Обычный 4" xfId="6"/>
    <cellStyle name="Обычный_Котёл потребление Сетей(шаблон)"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190500</xdr:colOff>
      <xdr:row>23</xdr:row>
      <xdr:rowOff>0</xdr:rowOff>
    </xdr:to>
    <xdr:grpSp>
      <xdr:nvGrpSpPr>
        <xdr:cNvPr id="2" name="shCalendar" hidden="1"/>
        <xdr:cNvGrpSpPr>
          <a:grpSpLocks/>
        </xdr:cNvGrpSpPr>
      </xdr:nvGrpSpPr>
      <xdr:grpSpPr bwMode="auto">
        <a:xfrm>
          <a:off x="714375" y="2914650"/>
          <a:ext cx="190500" cy="571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blip>
          <a:srcRect/>
          <a:stretch>
            <a:fillRect/>
          </a:stretch>
        </xdr:blipFill>
        <xdr:spPr bwMode="auto">
          <a:xfrm>
            <a:off x="13952685" y="1863942"/>
            <a:ext cx="98171" cy="91476"/>
          </a:xfrm>
          <a:prstGeom prst="rect">
            <a:avLst/>
          </a:prstGeom>
          <a:noFill/>
          <a:ln w="3175">
            <a:solidFill>
              <a:srgbClr val="D9D9D9"/>
            </a:solid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20%20&#1077;&#1078;&#1077;&#1084;&#1077;&#1089;%20&#1082;&#1086;&#1090;&#1077;&#1083;%20&#1087;&#1086;&#1090;&#1077;&#1088;&#1080;/2015/&#1103;&#1085;&#1074;&#1072;&#1088;&#1100;%20%202015%20&#1075;%20KOTEL.POTERI.NET.FACT.3.23(v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0;&#1042;&#1069;&#1055;/&#1054;&#1054;&#1054;%20&#1050;&#1042;&#1069;&#1055;%20&#1045;&#1048;&#1040;&#1057;,%20&#1086;&#1090;&#1095;&#1077;&#1090;&#1099;/&#1054;&#1054;&#1054;%20&#1045;&#1048;&#1040;&#1057;%202014-2017/&#1076;&#1086;%2010.&#1077;&#1078;&#1077;&#1084;&#1077;&#1089;%20&#1087;&#1086;%20&#1090;&#1077;&#1093;%20&#1087;&#1088;&#1080;&#1089;&#1086;&#1077;&#1076;%20&#1080;%20&#1088;&#1077;&#1084;%20&#1088;&#1072;&#1073;/2014/&#1103;&#1085;&#1074;&#1072;&#1088;&#1100;%202014%20EE.OPEN.INFO.MONTH.NET(v1.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Титульный"/>
      <sheetName val="Потери"/>
      <sheetName val="Проверка"/>
      <sheetName val="modProv"/>
      <sheetName val="TEHSHEET"/>
      <sheetName val="REESTR_ORG"/>
      <sheetName val="REESTR"/>
      <sheetName val="tech"/>
    </sheetNames>
    <sheetDataSet>
      <sheetData sheetId="0" refreshError="1"/>
      <sheetData sheetId="1">
        <row r="8">
          <cell r="G8" t="str">
            <v>Январь</v>
          </cell>
        </row>
      </sheetData>
      <sheetData sheetId="2" refreshError="1"/>
      <sheetData sheetId="3" refreshError="1"/>
      <sheetData sheetId="4" refreshError="1"/>
      <sheetData sheetId="5" refreshError="1"/>
      <sheetData sheetId="6">
        <row r="185">
          <cell r="H185" t="str">
            <v>ЗАО "МАРЭМ+"</v>
          </cell>
        </row>
        <row r="186">
          <cell r="H186" t="str">
            <v>ЗАО "Транссервисэнерго"</v>
          </cell>
        </row>
        <row r="187">
          <cell r="H187" t="str">
            <v>ОАО "Кубаньэнергосбыт"</v>
          </cell>
        </row>
        <row r="188">
          <cell r="H188" t="str">
            <v>ОАО "Мосэнергосбыт"</v>
          </cell>
        </row>
        <row r="189">
          <cell r="H189" t="str">
            <v>ОАО "НЭСК"</v>
          </cell>
        </row>
        <row r="190">
          <cell r="H190" t="str">
            <v>ОАО "Оборонэнергосбыт"</v>
          </cell>
        </row>
        <row r="191">
          <cell r="H191" t="str">
            <v>ОАО «Нижноватомэнергосбыт»</v>
          </cell>
        </row>
        <row r="192">
          <cell r="H192" t="str">
            <v>ОАО ГК «ТНС энерго»</v>
          </cell>
        </row>
        <row r="193">
          <cell r="H193" t="str">
            <v>ООО "Дизаж М"</v>
          </cell>
        </row>
        <row r="194">
          <cell r="H194" t="str">
            <v>ООО "КНАУФ ЭНЕРГИЯ"</v>
          </cell>
        </row>
        <row r="195">
          <cell r="H195" t="str">
            <v>ООО "КубаньРесурс"</v>
          </cell>
        </row>
        <row r="196">
          <cell r="H196" t="str">
            <v>ООО "КЭС"</v>
          </cell>
        </row>
        <row r="197">
          <cell r="H197" t="str">
            <v>ООО "МагнитЭнерго"</v>
          </cell>
        </row>
        <row r="198">
          <cell r="H198" t="str">
            <v>ООО "Межрегиональная энергосбытовая компания" (ООО "Межрегионсбыт")</v>
          </cell>
        </row>
        <row r="199">
          <cell r="H199" t="str">
            <v>ООО "Региональная энергосбытовая компания" (ОПП)</v>
          </cell>
        </row>
        <row r="200">
          <cell r="H200" t="str">
            <v>ООО "РН-Энерго"</v>
          </cell>
        </row>
        <row r="201">
          <cell r="H201" t="str">
            <v>ООО "Русэнергоресурс"</v>
          </cell>
        </row>
        <row r="202">
          <cell r="H202" t="str">
            <v>ООО "РУСЭНЕРГОСБЫТ"</v>
          </cell>
        </row>
        <row r="203">
          <cell r="H203" t="str">
            <v>ООО "ТЕАМ"</v>
          </cell>
        </row>
        <row r="204">
          <cell r="H204" t="str">
            <v>ООО "Транснефтьэнерго"</v>
          </cell>
        </row>
        <row r="205">
          <cell r="H205" t="str">
            <v>ООО "ЭнергоЭффективность"</v>
          </cell>
        </row>
        <row r="206">
          <cell r="H206" t="str">
            <v>ООО "Южная энергосбытовая компания"</v>
          </cell>
        </row>
        <row r="207">
          <cell r="H207" t="str">
            <v>филиал "Южный" ОАО "Оборонэнергосбыт"</v>
          </cell>
        </row>
      </sheetData>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odCommonProv"/>
      <sheetName val="Инструкция"/>
      <sheetName val="Лог обновления"/>
      <sheetName val="Выбор субъекта РФ"/>
      <sheetName val="Титульный"/>
      <sheetName val="Договоры"/>
      <sheetName val="Доступ"/>
      <sheetName val="Ремонт"/>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ReestrMO"/>
      <sheetName val="modSheetMain01"/>
      <sheetName val="modSheetMain02"/>
      <sheetName val="modSheetMain03"/>
      <sheetName val="modSheetMain04"/>
      <sheetName val="modSheetMain05"/>
      <sheetName val="modSheetMain06"/>
      <sheetName val="modUpdTemplMain"/>
      <sheetName val="modRegionSelectSub"/>
      <sheetName val="modfrmCheckUpdates"/>
      <sheetName val="modProvGeneralProc"/>
      <sheetName val="modThisWorkbook"/>
      <sheetName val="январь 2014 EE.OPEN.INFO.MONTH"/>
    </sheetNames>
    <definedNames>
      <definedName name="modfrmDateChoose.CalendarShow"/>
    </definedNames>
    <sheetDataSet>
      <sheetData sheetId="0"/>
      <sheetData sheetId="1">
        <row r="2">
          <cell r="B2" t="str">
            <v>Код шаблона: EE.OPEN.INFO.MONTH.NET</v>
          </cell>
        </row>
      </sheetData>
      <sheetData sheetId="2"/>
      <sheetData sheetId="3"/>
      <sheetData sheetId="4">
        <row r="14">
          <cell r="F14">
            <v>2014</v>
          </cell>
        </row>
        <row r="15">
          <cell r="F15" t="str">
            <v>январь</v>
          </cell>
        </row>
        <row r="21">
          <cell r="F21" t="str">
            <v>ООО "КВЭП"</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C1:X24"/>
  <sheetViews>
    <sheetView topLeftCell="E10" workbookViewId="0">
      <selection activeCell="R36" sqref="R3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21</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tr">
        <f>IF(_prd2="","Не определено",_prd2)</f>
        <v>Январь</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82.561000000000007</v>
      </c>
      <c r="G20" s="21">
        <f t="shared" si="0"/>
        <v>82.561000000000007</v>
      </c>
      <c r="H20" s="21">
        <f t="shared" si="0"/>
        <v>0</v>
      </c>
      <c r="I20" s="21">
        <f t="shared" si="0"/>
        <v>42.938000000000002</v>
      </c>
      <c r="J20" s="21">
        <f t="shared" si="0"/>
        <v>0.54500000000000004</v>
      </c>
      <c r="K20" s="21">
        <f t="shared" si="0"/>
        <v>39.078000000000003</v>
      </c>
      <c r="L20" s="21">
        <f t="shared" si="0"/>
        <v>0</v>
      </c>
      <c r="M20" s="21">
        <f t="shared" si="0"/>
        <v>0</v>
      </c>
      <c r="N20" s="21">
        <f t="shared" si="0"/>
        <v>0</v>
      </c>
      <c r="O20" s="21">
        <f t="shared" si="0"/>
        <v>0</v>
      </c>
      <c r="P20" s="21">
        <f t="shared" si="0"/>
        <v>0</v>
      </c>
      <c r="Q20" s="21">
        <f>IF(G20=0,0,T20/G20)</f>
        <v>2.6335370211116627</v>
      </c>
      <c r="R20" s="21">
        <f>IF(L20=0,0,U20/L20)</f>
        <v>0</v>
      </c>
      <c r="S20" s="21">
        <f>SUM(S21:S23)</f>
        <v>217.42744999999999</v>
      </c>
      <c r="T20" s="21">
        <f>SUM(T21:T23)</f>
        <v>217.42744999999999</v>
      </c>
      <c r="U20" s="21">
        <f>SUM(U21:U23)</f>
        <v>0</v>
      </c>
      <c r="V20" s="21">
        <f>SUM(V21:V23)</f>
        <v>0</v>
      </c>
      <c r="W20" s="22">
        <f>SUM(W21:W23)</f>
        <v>217.42744999999999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82.561000000000007</v>
      </c>
      <c r="G22" s="21">
        <f>H22+I22+J22+K22</f>
        <v>82.561000000000007</v>
      </c>
      <c r="H22" s="26">
        <v>0</v>
      </c>
      <c r="I22" s="26">
        <v>42.938000000000002</v>
      </c>
      <c r="J22" s="26">
        <v>0.54500000000000004</v>
      </c>
      <c r="K22" s="26">
        <v>39.078000000000003</v>
      </c>
      <c r="L22" s="21">
        <f>M22+N22+O22+P22</f>
        <v>0</v>
      </c>
      <c r="M22" s="26">
        <v>0</v>
      </c>
      <c r="N22" s="26">
        <v>0</v>
      </c>
      <c r="O22" s="26">
        <v>0</v>
      </c>
      <c r="P22" s="26">
        <v>0</v>
      </c>
      <c r="Q22" s="26">
        <f>T22/F22</f>
        <v>2.6335370211116627</v>
      </c>
      <c r="R22" s="26">
        <v>0</v>
      </c>
      <c r="S22" s="21">
        <f>T22+U22</f>
        <v>217.42744999999999</v>
      </c>
      <c r="T22" s="26">
        <v>217.42744999999999</v>
      </c>
      <c r="U22" s="26">
        <v>0</v>
      </c>
      <c r="V22" s="26">
        <v>0</v>
      </c>
      <c r="W22" s="27">
        <f>S22-V22</f>
        <v>217.42744999999999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drawing r:id="rId2"/>
</worksheet>
</file>

<file path=xl/worksheets/sheet10.xml><?xml version="1.0" encoding="utf-8"?>
<worksheet xmlns="http://schemas.openxmlformats.org/spreadsheetml/2006/main" xmlns:r="http://schemas.openxmlformats.org/officeDocument/2006/relationships">
  <dimension ref="C1:X24"/>
  <sheetViews>
    <sheetView topLeftCell="C8" workbookViewId="0">
      <selection activeCell="I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38</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39</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218.387</v>
      </c>
      <c r="G20" s="21">
        <f t="shared" si="0"/>
        <v>218.387</v>
      </c>
      <c r="H20" s="21">
        <f t="shared" si="0"/>
        <v>0</v>
      </c>
      <c r="I20" s="21">
        <f t="shared" si="0"/>
        <v>28.443999999999999</v>
      </c>
      <c r="J20" s="21">
        <f t="shared" si="0"/>
        <v>33.941000000000003</v>
      </c>
      <c r="K20" s="21">
        <f t="shared" si="0"/>
        <v>156.00200000000001</v>
      </c>
      <c r="L20" s="21">
        <f t="shared" si="0"/>
        <v>0</v>
      </c>
      <c r="M20" s="21">
        <f t="shared" si="0"/>
        <v>0</v>
      </c>
      <c r="N20" s="21">
        <f t="shared" si="0"/>
        <v>0</v>
      </c>
      <c r="O20" s="21">
        <f t="shared" si="0"/>
        <v>0</v>
      </c>
      <c r="P20" s="21">
        <f t="shared" si="0"/>
        <v>0</v>
      </c>
      <c r="Q20" s="21">
        <f>IF(G20=0,0,T20/G20)</f>
        <v>3.2535195776305366</v>
      </c>
      <c r="R20" s="21">
        <f>IF(L20=0,0,U20/L20)</f>
        <v>0</v>
      </c>
      <c r="S20" s="21">
        <f>SUM(S21:S23)</f>
        <v>710.52638000000002</v>
      </c>
      <c r="T20" s="21">
        <f>SUM(T21:T23)</f>
        <v>710.52638000000002</v>
      </c>
      <c r="U20" s="21">
        <f>SUM(U21:U23)</f>
        <v>0</v>
      </c>
      <c r="V20" s="21">
        <f>SUM(V21:V23)</f>
        <v>0</v>
      </c>
      <c r="W20" s="22">
        <f>SUM(W21:W23)</f>
        <v>710.52638000000002</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218.387</v>
      </c>
      <c r="G22" s="21">
        <f>H22+I22+J22+K22</f>
        <v>218.387</v>
      </c>
      <c r="H22" s="26">
        <v>0</v>
      </c>
      <c r="I22" s="26">
        <v>28.443999999999999</v>
      </c>
      <c r="J22" s="26">
        <v>33.941000000000003</v>
      </c>
      <c r="K22" s="26">
        <v>156.00200000000001</v>
      </c>
      <c r="L22" s="21">
        <f>M22+N22+O22+P22</f>
        <v>0</v>
      </c>
      <c r="M22" s="26">
        <v>0</v>
      </c>
      <c r="N22" s="26">
        <v>0</v>
      </c>
      <c r="O22" s="26">
        <v>0</v>
      </c>
      <c r="P22" s="26">
        <v>0</v>
      </c>
      <c r="Q22" s="26">
        <f>T22/F22</f>
        <v>3.2535195776305366</v>
      </c>
      <c r="R22" s="26">
        <v>0</v>
      </c>
      <c r="S22" s="21">
        <f>T22+U22</f>
        <v>710.52638000000002</v>
      </c>
      <c r="T22" s="26">
        <v>710.52638000000002</v>
      </c>
      <c r="U22" s="26">
        <v>0</v>
      </c>
      <c r="V22" s="26">
        <v>0</v>
      </c>
      <c r="W22" s="27">
        <f>S22-V22</f>
        <v>710.52638000000002</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C1:X24"/>
  <sheetViews>
    <sheetView topLeftCell="C8" workbookViewId="0">
      <selection activeCell="K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40</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41</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165.642</v>
      </c>
      <c r="G20" s="21">
        <f t="shared" si="0"/>
        <v>165.642</v>
      </c>
      <c r="H20" s="21">
        <f t="shared" si="0"/>
        <v>0</v>
      </c>
      <c r="I20" s="21">
        <f t="shared" si="0"/>
        <v>70.715000000000003</v>
      </c>
      <c r="J20" s="21">
        <f t="shared" si="0"/>
        <v>44.844999999999999</v>
      </c>
      <c r="K20" s="21">
        <f t="shared" si="0"/>
        <v>50.082000000000001</v>
      </c>
      <c r="L20" s="21">
        <f t="shared" si="0"/>
        <v>0</v>
      </c>
      <c r="M20" s="21">
        <f t="shared" si="0"/>
        <v>0</v>
      </c>
      <c r="N20" s="21">
        <f t="shared" si="0"/>
        <v>0</v>
      </c>
      <c r="O20" s="21">
        <f t="shared" si="0"/>
        <v>0</v>
      </c>
      <c r="P20" s="21">
        <f t="shared" si="0"/>
        <v>0</v>
      </c>
      <c r="Q20" s="21">
        <f>IF(G20=0,0,T20/G20)</f>
        <v>3.191003187597349</v>
      </c>
      <c r="R20" s="21">
        <f>IF(L20=0,0,U20/L20)</f>
        <v>0</v>
      </c>
      <c r="S20" s="21">
        <f>SUM(S21:S23)</f>
        <v>528.56415000000004</v>
      </c>
      <c r="T20" s="21">
        <f>SUM(T21:T23)</f>
        <v>528.56415000000004</v>
      </c>
      <c r="U20" s="21">
        <f>SUM(U21:U23)</f>
        <v>0</v>
      </c>
      <c r="V20" s="21">
        <f>SUM(V21:V23)</f>
        <v>0</v>
      </c>
      <c r="W20" s="22">
        <f>SUM(W21:W23)</f>
        <v>528.56415000000004</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165.642</v>
      </c>
      <c r="G22" s="21">
        <f>H22+I22+J22+K22</f>
        <v>165.642</v>
      </c>
      <c r="H22" s="26">
        <v>0</v>
      </c>
      <c r="I22" s="26">
        <v>70.715000000000003</v>
      </c>
      <c r="J22" s="26">
        <v>44.844999999999999</v>
      </c>
      <c r="K22" s="26">
        <v>50.082000000000001</v>
      </c>
      <c r="L22" s="21">
        <f>M22+N22+O22+P22</f>
        <v>0</v>
      </c>
      <c r="M22" s="26">
        <v>0</v>
      </c>
      <c r="N22" s="26">
        <v>0</v>
      </c>
      <c r="O22" s="26">
        <v>0</v>
      </c>
      <c r="P22" s="26">
        <v>0</v>
      </c>
      <c r="Q22" s="26">
        <f>T22/F22</f>
        <v>3.191003187597349</v>
      </c>
      <c r="R22" s="26">
        <v>0</v>
      </c>
      <c r="S22" s="21">
        <f>T22+U22</f>
        <v>528.56415000000004</v>
      </c>
      <c r="T22" s="26">
        <v>528.56415000000004</v>
      </c>
      <c r="U22" s="26">
        <v>0</v>
      </c>
      <c r="V22" s="26">
        <v>0</v>
      </c>
      <c r="W22" s="27">
        <f>S22-V22</f>
        <v>528.56415000000004</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C1:X24"/>
  <sheetViews>
    <sheetView topLeftCell="G8" workbookViewId="0">
      <selection activeCell="C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42</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43</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474.33800000000002</v>
      </c>
      <c r="G20" s="21">
        <f t="shared" si="0"/>
        <v>474.33800000000002</v>
      </c>
      <c r="H20" s="21">
        <f t="shared" si="0"/>
        <v>0</v>
      </c>
      <c r="I20" s="21">
        <f t="shared" si="0"/>
        <v>166.34700000000001</v>
      </c>
      <c r="J20" s="21">
        <f t="shared" si="0"/>
        <v>166.12100000000001</v>
      </c>
      <c r="K20" s="21">
        <f t="shared" si="0"/>
        <v>141.87</v>
      </c>
      <c r="L20" s="21">
        <f t="shared" si="0"/>
        <v>0</v>
      </c>
      <c r="M20" s="21">
        <f t="shared" si="0"/>
        <v>0</v>
      </c>
      <c r="N20" s="21">
        <f t="shared" si="0"/>
        <v>0</v>
      </c>
      <c r="O20" s="21">
        <f t="shared" si="0"/>
        <v>0</v>
      </c>
      <c r="P20" s="21">
        <f t="shared" si="0"/>
        <v>0</v>
      </c>
      <c r="Q20" s="21">
        <f>IF(G20=0,0,T20/G20)</f>
        <v>2.9327269162495941</v>
      </c>
      <c r="R20" s="21">
        <f>IF(L20=0,0,U20/L20)</f>
        <v>0</v>
      </c>
      <c r="S20" s="21">
        <f>SUM(S21:S23)</f>
        <v>1391.10382</v>
      </c>
      <c r="T20" s="21">
        <f>SUM(T21:T23)</f>
        <v>1391.10382</v>
      </c>
      <c r="U20" s="21">
        <f>SUM(U21:U23)</f>
        <v>0</v>
      </c>
      <c r="V20" s="21">
        <f>SUM(V21:V23)</f>
        <v>0</v>
      </c>
      <c r="W20" s="22">
        <f>SUM(W21:W23)</f>
        <v>1391.10382</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474.33800000000002</v>
      </c>
      <c r="G22" s="21">
        <f>H22+I22+J22+K22</f>
        <v>474.33800000000002</v>
      </c>
      <c r="H22" s="26">
        <v>0</v>
      </c>
      <c r="I22" s="26">
        <v>166.34700000000001</v>
      </c>
      <c r="J22" s="26">
        <v>166.12100000000001</v>
      </c>
      <c r="K22" s="26">
        <v>141.87</v>
      </c>
      <c r="L22" s="21">
        <f>M22+N22+O22+P22</f>
        <v>0</v>
      </c>
      <c r="M22" s="26">
        <v>0</v>
      </c>
      <c r="N22" s="26">
        <v>0</v>
      </c>
      <c r="O22" s="26">
        <v>0</v>
      </c>
      <c r="P22" s="26">
        <v>0</v>
      </c>
      <c r="Q22" s="26">
        <f>T22/F22</f>
        <v>2.9327269162495941</v>
      </c>
      <c r="R22" s="26">
        <v>0</v>
      </c>
      <c r="S22" s="21">
        <f>T22+U22</f>
        <v>1391.10382</v>
      </c>
      <c r="T22" s="26">
        <v>1391.10382</v>
      </c>
      <c r="U22" s="26">
        <v>0</v>
      </c>
      <c r="V22" s="26">
        <v>0</v>
      </c>
      <c r="W22" s="27">
        <f>S22-V22</f>
        <v>1391.10382</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C1:X29"/>
  <sheetViews>
    <sheetView tabSelected="1" topLeftCell="C8" workbookViewId="0">
      <selection activeCell="T29" sqref="T29"/>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44</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45</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2899.0709999999999</v>
      </c>
      <c r="G20" s="21">
        <f t="shared" si="0"/>
        <v>2899.0709999999999</v>
      </c>
      <c r="H20" s="21">
        <f t="shared" si="0"/>
        <v>0</v>
      </c>
      <c r="I20" s="21">
        <f t="shared" si="0"/>
        <v>502.99299999999999</v>
      </c>
      <c r="J20" s="21">
        <f t="shared" si="0"/>
        <v>1425.4380000000001</v>
      </c>
      <c r="K20" s="21">
        <f t="shared" si="0"/>
        <v>970.64</v>
      </c>
      <c r="L20" s="21">
        <f t="shared" si="0"/>
        <v>0</v>
      </c>
      <c r="M20" s="21">
        <f t="shared" si="0"/>
        <v>0</v>
      </c>
      <c r="N20" s="21">
        <f t="shared" si="0"/>
        <v>0</v>
      </c>
      <c r="O20" s="21">
        <f t="shared" si="0"/>
        <v>0</v>
      </c>
      <c r="P20" s="21">
        <f t="shared" si="0"/>
        <v>0</v>
      </c>
      <c r="Q20" s="21">
        <f>IF(G20=0,0,T20/G20)</f>
        <v>2.7989434098026575</v>
      </c>
      <c r="R20" s="21">
        <f>IF(L20=0,0,U20/L20)</f>
        <v>0</v>
      </c>
      <c r="S20" s="21">
        <f>SUM(S21:S23)</f>
        <v>8114.3356700000004</v>
      </c>
      <c r="T20" s="21">
        <f>SUM(T21:T23)</f>
        <v>8114.3356700000004</v>
      </c>
      <c r="U20" s="21">
        <f>SUM(U21:U23)</f>
        <v>0</v>
      </c>
      <c r="V20" s="21">
        <f>SUM(V21:V23)</f>
        <v>0</v>
      </c>
      <c r="W20" s="22">
        <f>SUM(W21:W23)</f>
        <v>8114.3356700000004</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2899.0709999999999</v>
      </c>
      <c r="G22" s="21">
        <f>H22+I22+J22+K22</f>
        <v>2899.0709999999999</v>
      </c>
      <c r="H22" s="26">
        <v>0</v>
      </c>
      <c r="I22" s="26">
        <v>502.99299999999999</v>
      </c>
      <c r="J22" s="26">
        <v>1425.4380000000001</v>
      </c>
      <c r="K22" s="26">
        <v>970.64</v>
      </c>
      <c r="L22" s="21">
        <f>M22+N22+O22+P22</f>
        <v>0</v>
      </c>
      <c r="M22" s="26">
        <v>0</v>
      </c>
      <c r="N22" s="26">
        <v>0</v>
      </c>
      <c r="O22" s="26">
        <v>0</v>
      </c>
      <c r="P22" s="26">
        <v>0</v>
      </c>
      <c r="Q22" s="26">
        <f>T22/F22</f>
        <v>2.7989434098026575</v>
      </c>
      <c r="R22" s="26">
        <v>0</v>
      </c>
      <c r="S22" s="21">
        <f>T22+U22</f>
        <v>8114.3356700000004</v>
      </c>
      <c r="T22" s="26">
        <v>8114.3356700000004</v>
      </c>
      <c r="U22" s="26">
        <v>0</v>
      </c>
      <c r="V22" s="26">
        <v>0</v>
      </c>
      <c r="W22" s="27">
        <f>S22-V22</f>
        <v>8114.3356700000004</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row r="28" spans="3:24">
      <c r="G28" s="53"/>
    </row>
    <row r="29" spans="3:24">
      <c r="T29" s="53"/>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C1:X24"/>
  <sheetViews>
    <sheetView topLeftCell="G8" workbookViewId="0">
      <selection activeCell="C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22</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23</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121.84299999999999</v>
      </c>
      <c r="G20" s="21">
        <f t="shared" si="0"/>
        <v>121.84299999999999</v>
      </c>
      <c r="H20" s="21">
        <f t="shared" si="0"/>
        <v>0</v>
      </c>
      <c r="I20" s="21">
        <f t="shared" si="0"/>
        <v>1.88</v>
      </c>
      <c r="J20" s="21">
        <f t="shared" si="0"/>
        <v>60.101999999999997</v>
      </c>
      <c r="K20" s="21">
        <f t="shared" si="0"/>
        <v>59.860999999999997</v>
      </c>
      <c r="L20" s="21">
        <f t="shared" si="0"/>
        <v>0</v>
      </c>
      <c r="M20" s="21">
        <f t="shared" si="0"/>
        <v>0</v>
      </c>
      <c r="N20" s="21">
        <f t="shared" si="0"/>
        <v>0</v>
      </c>
      <c r="O20" s="21">
        <f t="shared" si="0"/>
        <v>0</v>
      </c>
      <c r="P20" s="21">
        <f t="shared" si="0"/>
        <v>0</v>
      </c>
      <c r="Q20" s="21">
        <f>IF(G20=0,0,T20/G20)</f>
        <v>2.550015429692309</v>
      </c>
      <c r="R20" s="21">
        <f>IF(L20=0,0,U20/L20)</f>
        <v>0</v>
      </c>
      <c r="S20" s="21">
        <f>SUM(S21:S23)</f>
        <v>310.70152999999999</v>
      </c>
      <c r="T20" s="21">
        <f>SUM(T21:T23)</f>
        <v>310.70152999999999</v>
      </c>
      <c r="U20" s="21">
        <f>SUM(U21:U23)</f>
        <v>0</v>
      </c>
      <c r="V20" s="21">
        <f>SUM(V21:V23)</f>
        <v>0</v>
      </c>
      <c r="W20" s="22">
        <f>SUM(W21:W23)</f>
        <v>310.70152999999999</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121.84299999999999</v>
      </c>
      <c r="G22" s="21">
        <f>H22+I22+J22+K22</f>
        <v>121.84299999999999</v>
      </c>
      <c r="H22" s="26">
        <v>0</v>
      </c>
      <c r="I22" s="26">
        <v>1.88</v>
      </c>
      <c r="J22" s="26">
        <v>60.101999999999997</v>
      </c>
      <c r="K22" s="26">
        <v>59.860999999999997</v>
      </c>
      <c r="L22" s="21">
        <f>M22+N22+O22+P22</f>
        <v>0</v>
      </c>
      <c r="M22" s="26">
        <v>0</v>
      </c>
      <c r="N22" s="26">
        <v>0</v>
      </c>
      <c r="O22" s="26">
        <v>0</v>
      </c>
      <c r="P22" s="26">
        <v>0</v>
      </c>
      <c r="Q22" s="26">
        <f>T22/F22</f>
        <v>2.550015429692309</v>
      </c>
      <c r="R22" s="26">
        <v>0</v>
      </c>
      <c r="S22" s="21">
        <f>T22+U22</f>
        <v>310.70152999999999</v>
      </c>
      <c r="T22" s="26">
        <v>310.70152999999999</v>
      </c>
      <c r="U22" s="26">
        <v>0</v>
      </c>
      <c r="V22" s="26">
        <v>0</v>
      </c>
      <c r="W22" s="27">
        <f>S22-V22</f>
        <v>310.70152999999999</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dimension ref="C1:X24"/>
  <sheetViews>
    <sheetView topLeftCell="G8" workbookViewId="0">
      <selection activeCell="C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24</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25</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258.26099999999997</v>
      </c>
      <c r="G20" s="21">
        <f t="shared" si="0"/>
        <v>258.26099999999997</v>
      </c>
      <c r="H20" s="21">
        <f t="shared" si="0"/>
        <v>0</v>
      </c>
      <c r="I20" s="21">
        <f t="shared" si="0"/>
        <v>56.494</v>
      </c>
      <c r="J20" s="21">
        <f t="shared" si="0"/>
        <v>158.63</v>
      </c>
      <c r="K20" s="21">
        <f t="shared" si="0"/>
        <v>43.137</v>
      </c>
      <c r="L20" s="21">
        <f t="shared" si="0"/>
        <v>0</v>
      </c>
      <c r="M20" s="21">
        <f t="shared" si="0"/>
        <v>0</v>
      </c>
      <c r="N20" s="21">
        <f t="shared" si="0"/>
        <v>0</v>
      </c>
      <c r="O20" s="21">
        <f t="shared" si="0"/>
        <v>0</v>
      </c>
      <c r="P20" s="21">
        <f t="shared" si="0"/>
        <v>0</v>
      </c>
      <c r="Q20" s="21">
        <f>IF(G20=0,0,T20/G20)</f>
        <v>2.7008157638977628</v>
      </c>
      <c r="R20" s="21">
        <f>IF(L20=0,0,U20/L20)</f>
        <v>0</v>
      </c>
      <c r="S20" s="21">
        <f>SUM(S21:S23)</f>
        <v>697.51538000000005</v>
      </c>
      <c r="T20" s="21">
        <f>SUM(T21:T23)</f>
        <v>697.51538000000005</v>
      </c>
      <c r="U20" s="21">
        <f>SUM(U21:U23)</f>
        <v>0</v>
      </c>
      <c r="V20" s="21">
        <f>SUM(V21:V23)</f>
        <v>0</v>
      </c>
      <c r="W20" s="22">
        <f>SUM(W21:W23)</f>
        <v>697.51538000000005</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258.26099999999997</v>
      </c>
      <c r="G22" s="21">
        <f>H22+I22+J22+K22</f>
        <v>258.26099999999997</v>
      </c>
      <c r="H22" s="26">
        <v>0</v>
      </c>
      <c r="I22" s="26">
        <v>56.494</v>
      </c>
      <c r="J22" s="26">
        <v>158.63</v>
      </c>
      <c r="K22" s="26">
        <v>43.137</v>
      </c>
      <c r="L22" s="21">
        <f>M22+N22+O22+P22</f>
        <v>0</v>
      </c>
      <c r="M22" s="26">
        <v>0</v>
      </c>
      <c r="N22" s="26">
        <v>0</v>
      </c>
      <c r="O22" s="26">
        <v>0</v>
      </c>
      <c r="P22" s="26">
        <v>0</v>
      </c>
      <c r="Q22" s="26">
        <f>T22/F22</f>
        <v>2.7008157638977628</v>
      </c>
      <c r="R22" s="26">
        <v>0</v>
      </c>
      <c r="S22" s="21">
        <f>T22+U22</f>
        <v>697.51538000000005</v>
      </c>
      <c r="T22" s="26">
        <v>697.51538000000005</v>
      </c>
      <c r="U22" s="26">
        <v>0</v>
      </c>
      <c r="V22" s="26">
        <v>0</v>
      </c>
      <c r="W22" s="27">
        <f>S22-V22</f>
        <v>697.51538000000005</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pageSetup paperSize="9" orientation="portrait" horizontalDpi="180" verticalDpi="180" r:id="rId1"/>
  <drawing r:id="rId2"/>
</worksheet>
</file>

<file path=xl/worksheets/sheet4.xml><?xml version="1.0" encoding="utf-8"?>
<worksheet xmlns="http://schemas.openxmlformats.org/spreadsheetml/2006/main" xmlns:r="http://schemas.openxmlformats.org/officeDocument/2006/relationships">
  <dimension ref="C1:X24"/>
  <sheetViews>
    <sheetView topLeftCell="G8" workbookViewId="0">
      <selection activeCell="E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26</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27</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125.09200000000001</v>
      </c>
      <c r="G20" s="21">
        <f t="shared" si="0"/>
        <v>125.09200000000001</v>
      </c>
      <c r="H20" s="21">
        <f t="shared" si="0"/>
        <v>0</v>
      </c>
      <c r="I20" s="21">
        <f t="shared" si="0"/>
        <v>16.986000000000001</v>
      </c>
      <c r="J20" s="21">
        <f t="shared" si="0"/>
        <v>79.084000000000003</v>
      </c>
      <c r="K20" s="21">
        <f t="shared" si="0"/>
        <v>29.021999999999998</v>
      </c>
      <c r="L20" s="21">
        <f t="shared" si="0"/>
        <v>0</v>
      </c>
      <c r="M20" s="21">
        <f t="shared" si="0"/>
        <v>0</v>
      </c>
      <c r="N20" s="21">
        <f t="shared" si="0"/>
        <v>0</v>
      </c>
      <c r="O20" s="21">
        <f t="shared" si="0"/>
        <v>0</v>
      </c>
      <c r="P20" s="21">
        <f t="shared" si="0"/>
        <v>0</v>
      </c>
      <c r="Q20" s="21">
        <f>IF(G20=0,0,T20/G20)</f>
        <v>2.6043072298788092</v>
      </c>
      <c r="R20" s="21">
        <f>IF(L20=0,0,U20/L20)</f>
        <v>0</v>
      </c>
      <c r="S20" s="21">
        <f>SUM(S21:S23)</f>
        <v>325.77800000000002</v>
      </c>
      <c r="T20" s="21">
        <f>SUM(T21:T23)</f>
        <v>325.77800000000002</v>
      </c>
      <c r="U20" s="21">
        <f>SUM(U21:U23)</f>
        <v>0</v>
      </c>
      <c r="V20" s="21">
        <f>SUM(V21:V23)</f>
        <v>0</v>
      </c>
      <c r="W20" s="22">
        <f>SUM(W21:W23)</f>
        <v>325.77800000000002</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125.09200000000001</v>
      </c>
      <c r="G22" s="21">
        <f>H22+I22+J22+K22</f>
        <v>125.09200000000001</v>
      </c>
      <c r="H22" s="26">
        <v>0</v>
      </c>
      <c r="I22" s="26">
        <v>16.986000000000001</v>
      </c>
      <c r="J22" s="26">
        <v>79.084000000000003</v>
      </c>
      <c r="K22" s="26">
        <v>29.021999999999998</v>
      </c>
      <c r="L22" s="21">
        <f>M22+N22+O22+P22</f>
        <v>0</v>
      </c>
      <c r="M22" s="26">
        <v>0</v>
      </c>
      <c r="N22" s="26">
        <v>0</v>
      </c>
      <c r="O22" s="26">
        <v>0</v>
      </c>
      <c r="P22" s="26">
        <v>0</v>
      </c>
      <c r="Q22" s="26">
        <f>T22/F22</f>
        <v>2.6043072298788092</v>
      </c>
      <c r="R22" s="26">
        <v>0</v>
      </c>
      <c r="S22" s="21">
        <f>T22+U22</f>
        <v>325.77800000000002</v>
      </c>
      <c r="T22" s="26">
        <v>325.77800000000002</v>
      </c>
      <c r="U22" s="26">
        <v>0</v>
      </c>
      <c r="V22" s="26">
        <v>0</v>
      </c>
      <c r="W22" s="27">
        <f>S22-V22</f>
        <v>325.77800000000002</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C1:X24"/>
  <sheetViews>
    <sheetView topLeftCell="G8" workbookViewId="0">
      <selection activeCell="C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28</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29</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296.91000000000003</v>
      </c>
      <c r="G20" s="21">
        <f t="shared" si="0"/>
        <v>296.91000000000003</v>
      </c>
      <c r="H20" s="21">
        <f t="shared" si="0"/>
        <v>0</v>
      </c>
      <c r="I20" s="21">
        <f t="shared" si="0"/>
        <v>35.048000000000002</v>
      </c>
      <c r="J20" s="21">
        <f t="shared" si="0"/>
        <v>234.971</v>
      </c>
      <c r="K20" s="21">
        <f t="shared" si="0"/>
        <v>26.890999999999998</v>
      </c>
      <c r="L20" s="21">
        <f t="shared" si="0"/>
        <v>0</v>
      </c>
      <c r="M20" s="21">
        <f t="shared" si="0"/>
        <v>0</v>
      </c>
      <c r="N20" s="21">
        <f t="shared" si="0"/>
        <v>0</v>
      </c>
      <c r="O20" s="21">
        <f t="shared" si="0"/>
        <v>0</v>
      </c>
      <c r="P20" s="21">
        <f t="shared" si="0"/>
        <v>0</v>
      </c>
      <c r="Q20" s="21">
        <f>IF(G20=0,0,T20/G20)</f>
        <v>2.3858584419521063</v>
      </c>
      <c r="R20" s="21">
        <f>IF(L20=0,0,U20/L20)</f>
        <v>0</v>
      </c>
      <c r="S20" s="21">
        <f>SUM(S21:S23)</f>
        <v>708.38522999999998</v>
      </c>
      <c r="T20" s="21">
        <f>SUM(T21:T23)</f>
        <v>708.38522999999998</v>
      </c>
      <c r="U20" s="21">
        <f>SUM(U21:U23)</f>
        <v>0</v>
      </c>
      <c r="V20" s="21">
        <f>SUM(V21:V23)</f>
        <v>0</v>
      </c>
      <c r="W20" s="22">
        <f>SUM(W21:W23)</f>
        <v>708.38522999999998</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296.91000000000003</v>
      </c>
      <c r="G22" s="21">
        <f>H22+I22+J22+K22</f>
        <v>296.91000000000003</v>
      </c>
      <c r="H22" s="26">
        <v>0</v>
      </c>
      <c r="I22" s="26">
        <v>35.048000000000002</v>
      </c>
      <c r="J22" s="26">
        <v>234.971</v>
      </c>
      <c r="K22" s="26">
        <v>26.890999999999998</v>
      </c>
      <c r="L22" s="21">
        <f>M22+N22+O22+P22</f>
        <v>0</v>
      </c>
      <c r="M22" s="26">
        <v>0</v>
      </c>
      <c r="N22" s="26">
        <v>0</v>
      </c>
      <c r="O22" s="26">
        <v>0</v>
      </c>
      <c r="P22" s="26">
        <v>0</v>
      </c>
      <c r="Q22" s="26">
        <f>T22/F22</f>
        <v>2.3858584419521063</v>
      </c>
      <c r="R22" s="26">
        <v>0</v>
      </c>
      <c r="S22" s="21">
        <f>T22+U22</f>
        <v>708.38522999999998</v>
      </c>
      <c r="T22" s="26">
        <v>708.38522999999998</v>
      </c>
      <c r="U22" s="26">
        <v>0</v>
      </c>
      <c r="V22" s="26">
        <v>0</v>
      </c>
      <c r="W22" s="27">
        <f>S22-V22</f>
        <v>708.38522999999998</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C1:X24"/>
  <sheetViews>
    <sheetView topLeftCell="D8" workbookViewId="0">
      <selection activeCell="K23" sqref="K23"/>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30</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31</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247.20800000000003</v>
      </c>
      <c r="G20" s="21">
        <f t="shared" si="0"/>
        <v>247.20800000000003</v>
      </c>
      <c r="H20" s="21">
        <f t="shared" si="0"/>
        <v>0</v>
      </c>
      <c r="I20" s="21">
        <f t="shared" si="0"/>
        <v>21.722000000000001</v>
      </c>
      <c r="J20" s="21">
        <f t="shared" si="0"/>
        <v>195.20500000000001</v>
      </c>
      <c r="K20" s="21">
        <f t="shared" si="0"/>
        <v>30.280999999999999</v>
      </c>
      <c r="L20" s="21">
        <f t="shared" si="0"/>
        <v>0</v>
      </c>
      <c r="M20" s="21">
        <f t="shared" si="0"/>
        <v>0</v>
      </c>
      <c r="N20" s="21">
        <f t="shared" si="0"/>
        <v>0</v>
      </c>
      <c r="O20" s="21">
        <f t="shared" si="0"/>
        <v>0</v>
      </c>
      <c r="P20" s="21">
        <f t="shared" si="0"/>
        <v>0</v>
      </c>
      <c r="Q20" s="21">
        <f>IF(G20=0,0,T20/G20)</f>
        <v>2.4061636759328175</v>
      </c>
      <c r="R20" s="21">
        <f>IF(L20=0,0,U20/L20)</f>
        <v>0</v>
      </c>
      <c r="S20" s="21">
        <f>SUM(S21:S23)</f>
        <v>594.82290999999998</v>
      </c>
      <c r="T20" s="21">
        <f>SUM(T21:T23)</f>
        <v>594.82290999999998</v>
      </c>
      <c r="U20" s="21">
        <f>SUM(U21:U23)</f>
        <v>0</v>
      </c>
      <c r="V20" s="21">
        <f>SUM(V21:V23)</f>
        <v>0</v>
      </c>
      <c r="W20" s="22">
        <f>SUM(W21:W23)</f>
        <v>594.82290999999998</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247.20800000000003</v>
      </c>
      <c r="G22" s="21">
        <f>H22+I22+J22+K22</f>
        <v>247.20800000000003</v>
      </c>
      <c r="H22" s="26">
        <v>0</v>
      </c>
      <c r="I22" s="26">
        <v>21.722000000000001</v>
      </c>
      <c r="J22" s="26">
        <v>195.20500000000001</v>
      </c>
      <c r="K22" s="26">
        <v>30.280999999999999</v>
      </c>
      <c r="L22" s="21">
        <f>M22+N22+O22+P22</f>
        <v>0</v>
      </c>
      <c r="M22" s="26">
        <v>0</v>
      </c>
      <c r="N22" s="26">
        <v>0</v>
      </c>
      <c r="O22" s="26">
        <v>0</v>
      </c>
      <c r="P22" s="26">
        <v>0</v>
      </c>
      <c r="Q22" s="26">
        <f>T22/F22</f>
        <v>2.4061636759328175</v>
      </c>
      <c r="R22" s="26">
        <v>0</v>
      </c>
      <c r="S22" s="21">
        <f>T22+U22</f>
        <v>594.82290999999998</v>
      </c>
      <c r="T22" s="26">
        <v>594.82290999999998</v>
      </c>
      <c r="U22" s="26">
        <v>0</v>
      </c>
      <c r="V22" s="26">
        <v>0</v>
      </c>
      <c r="W22" s="27">
        <f>S22-V22</f>
        <v>594.82290999999998</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0:W10"/>
    <mergeCell ref="D11:W11"/>
    <mergeCell ref="D13:D15"/>
    <mergeCell ref="E13:E15"/>
    <mergeCell ref="F13:P13"/>
    <mergeCell ref="Q13:R13"/>
    <mergeCell ref="S13:U13"/>
    <mergeCell ref="V13:V15"/>
    <mergeCell ref="W13:W15"/>
    <mergeCell ref="F14:F15"/>
    <mergeCell ref="D18:W18"/>
    <mergeCell ref="G14:K14"/>
    <mergeCell ref="L14:P14"/>
    <mergeCell ref="Q14:Q15"/>
    <mergeCell ref="R14:R15"/>
    <mergeCell ref="S14:S15"/>
    <mergeCell ref="T14:U14"/>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C1:X24"/>
  <sheetViews>
    <sheetView topLeftCell="C8" workbookViewId="0">
      <selection activeCell="M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32</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33</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419.52</v>
      </c>
      <c r="G20" s="21">
        <f t="shared" si="0"/>
        <v>419.52</v>
      </c>
      <c r="H20" s="21">
        <f t="shared" si="0"/>
        <v>0</v>
      </c>
      <c r="I20" s="21">
        <f t="shared" si="0"/>
        <v>20.47</v>
      </c>
      <c r="J20" s="21">
        <f t="shared" si="0"/>
        <v>155.715</v>
      </c>
      <c r="K20" s="21">
        <f t="shared" si="0"/>
        <v>243.33500000000001</v>
      </c>
      <c r="L20" s="21">
        <f t="shared" si="0"/>
        <v>0</v>
      </c>
      <c r="M20" s="21">
        <f t="shared" si="0"/>
        <v>0</v>
      </c>
      <c r="N20" s="21">
        <f t="shared" si="0"/>
        <v>0</v>
      </c>
      <c r="O20" s="21">
        <f t="shared" si="0"/>
        <v>0</v>
      </c>
      <c r="P20" s="21">
        <f t="shared" si="0"/>
        <v>0</v>
      </c>
      <c r="Q20" s="21">
        <f>IF(G20=0,0,T20/G20)</f>
        <v>2.8297941695270787</v>
      </c>
      <c r="R20" s="21">
        <f>IF(L20=0,0,U20/L20)</f>
        <v>0</v>
      </c>
      <c r="S20" s="21">
        <f>SUM(S21:S23)</f>
        <v>1187.15525</v>
      </c>
      <c r="T20" s="21">
        <f>SUM(T21:T23)</f>
        <v>1187.15525</v>
      </c>
      <c r="U20" s="21">
        <f>SUM(U21:U23)</f>
        <v>0</v>
      </c>
      <c r="V20" s="21">
        <f>SUM(V21:V23)</f>
        <v>0</v>
      </c>
      <c r="W20" s="22">
        <f>SUM(W21:W23)</f>
        <v>1187.15525</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419.52</v>
      </c>
      <c r="G22" s="21">
        <f>H22+I22+J22+K22</f>
        <v>419.52</v>
      </c>
      <c r="H22" s="26">
        <v>0</v>
      </c>
      <c r="I22" s="26">
        <v>20.47</v>
      </c>
      <c r="J22" s="26">
        <v>155.715</v>
      </c>
      <c r="K22" s="26">
        <v>243.33500000000001</v>
      </c>
      <c r="L22" s="21">
        <f>M22+N22+O22+P22</f>
        <v>0</v>
      </c>
      <c r="M22" s="26">
        <v>0</v>
      </c>
      <c r="N22" s="26">
        <v>0</v>
      </c>
      <c r="O22" s="26">
        <v>0</v>
      </c>
      <c r="P22" s="26">
        <v>0</v>
      </c>
      <c r="Q22" s="26">
        <f>T22/F22</f>
        <v>2.8297941695270787</v>
      </c>
      <c r="R22" s="26">
        <v>0</v>
      </c>
      <c r="S22" s="21">
        <f>T22+U22</f>
        <v>1187.15525</v>
      </c>
      <c r="T22" s="26">
        <v>1187.15525</v>
      </c>
      <c r="U22" s="26">
        <v>0</v>
      </c>
      <c r="V22" s="26">
        <v>0</v>
      </c>
      <c r="W22" s="27">
        <f>S22-V22</f>
        <v>1187.15525</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C1:X24"/>
  <sheetViews>
    <sheetView topLeftCell="C8" workbookViewId="0">
      <selection activeCell="I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34</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35</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244.53599999999997</v>
      </c>
      <c r="G20" s="21">
        <f t="shared" si="0"/>
        <v>244.53599999999997</v>
      </c>
      <c r="H20" s="21">
        <f t="shared" si="0"/>
        <v>0</v>
      </c>
      <c r="I20" s="21">
        <f t="shared" si="0"/>
        <v>22.920999999999999</v>
      </c>
      <c r="J20" s="21">
        <f t="shared" si="0"/>
        <v>161.55699999999999</v>
      </c>
      <c r="K20" s="21">
        <f t="shared" si="0"/>
        <v>60.058</v>
      </c>
      <c r="L20" s="21">
        <f t="shared" si="0"/>
        <v>0</v>
      </c>
      <c r="M20" s="21">
        <f t="shared" si="0"/>
        <v>0</v>
      </c>
      <c r="N20" s="21">
        <f t="shared" si="0"/>
        <v>0</v>
      </c>
      <c r="O20" s="21">
        <f t="shared" si="0"/>
        <v>0</v>
      </c>
      <c r="P20" s="21">
        <f t="shared" si="0"/>
        <v>0</v>
      </c>
      <c r="Q20" s="21">
        <f>IF(G20=0,0,T20/G20)</f>
        <v>2.7539783917296434</v>
      </c>
      <c r="R20" s="21">
        <f>IF(L20=0,0,U20/L20)</f>
        <v>0</v>
      </c>
      <c r="S20" s="21">
        <f>SUM(S21:S23)</f>
        <v>673.44686000000002</v>
      </c>
      <c r="T20" s="21">
        <f>SUM(T21:T23)</f>
        <v>673.44686000000002</v>
      </c>
      <c r="U20" s="21">
        <f>SUM(U21:U23)</f>
        <v>0</v>
      </c>
      <c r="V20" s="21">
        <f>SUM(V21:V23)</f>
        <v>0</v>
      </c>
      <c r="W20" s="22">
        <f>SUM(W21:W23)</f>
        <v>673.44686000000002</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244.53599999999997</v>
      </c>
      <c r="G22" s="21">
        <f>H22+I22+J22+K22</f>
        <v>244.53599999999997</v>
      </c>
      <c r="H22" s="26">
        <v>0</v>
      </c>
      <c r="I22" s="26">
        <v>22.920999999999999</v>
      </c>
      <c r="J22" s="26">
        <v>161.55699999999999</v>
      </c>
      <c r="K22" s="26">
        <v>60.058</v>
      </c>
      <c r="L22" s="21">
        <f>M22+N22+O22+P22</f>
        <v>0</v>
      </c>
      <c r="M22" s="26">
        <v>0</v>
      </c>
      <c r="N22" s="26">
        <v>0</v>
      </c>
      <c r="O22" s="26">
        <v>0</v>
      </c>
      <c r="P22" s="26">
        <v>0</v>
      </c>
      <c r="Q22" s="26">
        <f>T22/F22</f>
        <v>2.7539783917296434</v>
      </c>
      <c r="R22" s="26">
        <v>0</v>
      </c>
      <c r="S22" s="21">
        <f>T22+U22</f>
        <v>673.44686000000002</v>
      </c>
      <c r="T22" s="26">
        <v>673.44686000000002</v>
      </c>
      <c r="U22" s="26">
        <v>0</v>
      </c>
      <c r="V22" s="26">
        <v>0</v>
      </c>
      <c r="W22" s="27">
        <f>S22-V22</f>
        <v>673.44686000000002</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C1:X24"/>
  <sheetViews>
    <sheetView topLeftCell="C8" workbookViewId="0">
      <selection activeCell="I8" sqref="A1:XFD1048576"/>
    </sheetView>
  </sheetViews>
  <sheetFormatPr defaultRowHeight="11.25"/>
  <cols>
    <col min="1" max="2" width="0" style="1" hidden="1" customWidth="1"/>
    <col min="3" max="3" width="10.7109375" style="1" customWidth="1"/>
    <col min="4" max="4" width="6.7109375" style="1" customWidth="1"/>
    <col min="5" max="5" width="30.7109375" style="1" customWidth="1"/>
    <col min="6" max="6" width="13.7109375" style="1" customWidth="1"/>
    <col min="7" max="7" width="10.7109375" style="1" customWidth="1"/>
    <col min="8" max="11" width="8.7109375" style="1" customWidth="1"/>
    <col min="12" max="12" width="10.7109375" style="1" customWidth="1"/>
    <col min="13" max="16" width="8.7109375" style="1" customWidth="1"/>
    <col min="17" max="17" width="30.7109375" style="1" customWidth="1"/>
    <col min="18" max="18" width="22.7109375" style="1" customWidth="1"/>
    <col min="19" max="19" width="13.7109375" style="1" customWidth="1"/>
    <col min="20" max="20" width="33.7109375" style="1" customWidth="1"/>
    <col min="21" max="21" width="22.7109375" style="1" customWidth="1"/>
    <col min="22" max="23" width="13.85546875" style="1" customWidth="1"/>
    <col min="24" max="25" width="2.7109375" style="1" customWidth="1"/>
    <col min="26" max="256" width="9.140625" style="1"/>
    <col min="257" max="258" width="0" style="1" hidden="1" customWidth="1"/>
    <col min="259" max="259" width="10.7109375" style="1" customWidth="1"/>
    <col min="260" max="260" width="6.7109375" style="1" customWidth="1"/>
    <col min="261" max="261" width="30.7109375" style="1" customWidth="1"/>
    <col min="262" max="262" width="13.7109375" style="1" customWidth="1"/>
    <col min="263" max="263" width="10.7109375" style="1" customWidth="1"/>
    <col min="264" max="267" width="8.7109375" style="1" customWidth="1"/>
    <col min="268" max="268" width="10.7109375" style="1" customWidth="1"/>
    <col min="269" max="272" width="8.7109375" style="1" customWidth="1"/>
    <col min="273" max="273" width="30.7109375" style="1" customWidth="1"/>
    <col min="274" max="274" width="22.7109375" style="1" customWidth="1"/>
    <col min="275" max="275" width="13.7109375" style="1" customWidth="1"/>
    <col min="276" max="276" width="33.7109375" style="1" customWidth="1"/>
    <col min="277" max="277" width="22.7109375" style="1" customWidth="1"/>
    <col min="278" max="279" width="13.85546875" style="1" customWidth="1"/>
    <col min="280" max="281" width="2.7109375" style="1" customWidth="1"/>
    <col min="282" max="512" width="9.140625" style="1"/>
    <col min="513" max="514" width="0" style="1" hidden="1" customWidth="1"/>
    <col min="515" max="515" width="10.7109375" style="1" customWidth="1"/>
    <col min="516" max="516" width="6.7109375" style="1" customWidth="1"/>
    <col min="517" max="517" width="30.7109375" style="1" customWidth="1"/>
    <col min="518" max="518" width="13.7109375" style="1" customWidth="1"/>
    <col min="519" max="519" width="10.7109375" style="1" customWidth="1"/>
    <col min="520" max="523" width="8.7109375" style="1" customWidth="1"/>
    <col min="524" max="524" width="10.7109375" style="1" customWidth="1"/>
    <col min="525" max="528" width="8.7109375" style="1" customWidth="1"/>
    <col min="529" max="529" width="30.7109375" style="1" customWidth="1"/>
    <col min="530" max="530" width="22.7109375" style="1" customWidth="1"/>
    <col min="531" max="531" width="13.7109375" style="1" customWidth="1"/>
    <col min="532" max="532" width="33.7109375" style="1" customWidth="1"/>
    <col min="533" max="533" width="22.7109375" style="1" customWidth="1"/>
    <col min="534" max="535" width="13.85546875" style="1" customWidth="1"/>
    <col min="536" max="537" width="2.7109375" style="1" customWidth="1"/>
    <col min="538" max="768" width="9.140625" style="1"/>
    <col min="769" max="770" width="0" style="1" hidden="1" customWidth="1"/>
    <col min="771" max="771" width="10.7109375" style="1" customWidth="1"/>
    <col min="772" max="772" width="6.7109375" style="1" customWidth="1"/>
    <col min="773" max="773" width="30.7109375" style="1" customWidth="1"/>
    <col min="774" max="774" width="13.7109375" style="1" customWidth="1"/>
    <col min="775" max="775" width="10.7109375" style="1" customWidth="1"/>
    <col min="776" max="779" width="8.7109375" style="1" customWidth="1"/>
    <col min="780" max="780" width="10.7109375" style="1" customWidth="1"/>
    <col min="781" max="784" width="8.7109375" style="1" customWidth="1"/>
    <col min="785" max="785" width="30.7109375" style="1" customWidth="1"/>
    <col min="786" max="786" width="22.7109375" style="1" customWidth="1"/>
    <col min="787" max="787" width="13.7109375" style="1" customWidth="1"/>
    <col min="788" max="788" width="33.7109375" style="1" customWidth="1"/>
    <col min="789" max="789" width="22.7109375" style="1" customWidth="1"/>
    <col min="790" max="791" width="13.85546875" style="1" customWidth="1"/>
    <col min="792" max="793" width="2.7109375" style="1" customWidth="1"/>
    <col min="794" max="1024" width="9.140625" style="1"/>
    <col min="1025" max="1026" width="0" style="1" hidden="1" customWidth="1"/>
    <col min="1027" max="1027" width="10.7109375" style="1" customWidth="1"/>
    <col min="1028" max="1028" width="6.7109375" style="1" customWidth="1"/>
    <col min="1029" max="1029" width="30.7109375" style="1" customWidth="1"/>
    <col min="1030" max="1030" width="13.7109375" style="1" customWidth="1"/>
    <col min="1031" max="1031" width="10.7109375" style="1" customWidth="1"/>
    <col min="1032" max="1035" width="8.7109375" style="1" customWidth="1"/>
    <col min="1036" max="1036" width="10.7109375" style="1" customWidth="1"/>
    <col min="1037" max="1040" width="8.7109375" style="1" customWidth="1"/>
    <col min="1041" max="1041" width="30.7109375" style="1" customWidth="1"/>
    <col min="1042" max="1042" width="22.7109375" style="1" customWidth="1"/>
    <col min="1043" max="1043" width="13.7109375" style="1" customWidth="1"/>
    <col min="1044" max="1044" width="33.7109375" style="1" customWidth="1"/>
    <col min="1045" max="1045" width="22.7109375" style="1" customWidth="1"/>
    <col min="1046" max="1047" width="13.85546875" style="1" customWidth="1"/>
    <col min="1048" max="1049" width="2.7109375" style="1" customWidth="1"/>
    <col min="1050" max="1280" width="9.140625" style="1"/>
    <col min="1281" max="1282" width="0" style="1" hidden="1" customWidth="1"/>
    <col min="1283" max="1283" width="10.7109375" style="1" customWidth="1"/>
    <col min="1284" max="1284" width="6.7109375" style="1" customWidth="1"/>
    <col min="1285" max="1285" width="30.7109375" style="1" customWidth="1"/>
    <col min="1286" max="1286" width="13.7109375" style="1" customWidth="1"/>
    <col min="1287" max="1287" width="10.7109375" style="1" customWidth="1"/>
    <col min="1288" max="1291" width="8.7109375" style="1" customWidth="1"/>
    <col min="1292" max="1292" width="10.7109375" style="1" customWidth="1"/>
    <col min="1293" max="1296" width="8.7109375" style="1" customWidth="1"/>
    <col min="1297" max="1297" width="30.7109375" style="1" customWidth="1"/>
    <col min="1298" max="1298" width="22.7109375" style="1" customWidth="1"/>
    <col min="1299" max="1299" width="13.7109375" style="1" customWidth="1"/>
    <col min="1300" max="1300" width="33.7109375" style="1" customWidth="1"/>
    <col min="1301" max="1301" width="22.7109375" style="1" customWidth="1"/>
    <col min="1302" max="1303" width="13.85546875" style="1" customWidth="1"/>
    <col min="1304" max="1305" width="2.7109375" style="1" customWidth="1"/>
    <col min="1306" max="1536" width="9.140625" style="1"/>
    <col min="1537" max="1538" width="0" style="1" hidden="1" customWidth="1"/>
    <col min="1539" max="1539" width="10.7109375" style="1" customWidth="1"/>
    <col min="1540" max="1540" width="6.7109375" style="1" customWidth="1"/>
    <col min="1541" max="1541" width="30.7109375" style="1" customWidth="1"/>
    <col min="1542" max="1542" width="13.7109375" style="1" customWidth="1"/>
    <col min="1543" max="1543" width="10.7109375" style="1" customWidth="1"/>
    <col min="1544" max="1547" width="8.7109375" style="1" customWidth="1"/>
    <col min="1548" max="1548" width="10.7109375" style="1" customWidth="1"/>
    <col min="1549" max="1552" width="8.7109375" style="1" customWidth="1"/>
    <col min="1553" max="1553" width="30.7109375" style="1" customWidth="1"/>
    <col min="1554" max="1554" width="22.7109375" style="1" customWidth="1"/>
    <col min="1555" max="1555" width="13.7109375" style="1" customWidth="1"/>
    <col min="1556" max="1556" width="33.7109375" style="1" customWidth="1"/>
    <col min="1557" max="1557" width="22.7109375" style="1" customWidth="1"/>
    <col min="1558" max="1559" width="13.85546875" style="1" customWidth="1"/>
    <col min="1560" max="1561" width="2.7109375" style="1" customWidth="1"/>
    <col min="1562" max="1792" width="9.140625" style="1"/>
    <col min="1793" max="1794" width="0" style="1" hidden="1" customWidth="1"/>
    <col min="1795" max="1795" width="10.7109375" style="1" customWidth="1"/>
    <col min="1796" max="1796" width="6.7109375" style="1" customWidth="1"/>
    <col min="1797" max="1797" width="30.7109375" style="1" customWidth="1"/>
    <col min="1798" max="1798" width="13.7109375" style="1" customWidth="1"/>
    <col min="1799" max="1799" width="10.7109375" style="1" customWidth="1"/>
    <col min="1800" max="1803" width="8.7109375" style="1" customWidth="1"/>
    <col min="1804" max="1804" width="10.7109375" style="1" customWidth="1"/>
    <col min="1805" max="1808" width="8.7109375" style="1" customWidth="1"/>
    <col min="1809" max="1809" width="30.7109375" style="1" customWidth="1"/>
    <col min="1810" max="1810" width="22.7109375" style="1" customWidth="1"/>
    <col min="1811" max="1811" width="13.7109375" style="1" customWidth="1"/>
    <col min="1812" max="1812" width="33.7109375" style="1" customWidth="1"/>
    <col min="1813" max="1813" width="22.7109375" style="1" customWidth="1"/>
    <col min="1814" max="1815" width="13.85546875" style="1" customWidth="1"/>
    <col min="1816" max="1817" width="2.7109375" style="1" customWidth="1"/>
    <col min="1818" max="2048" width="9.140625" style="1"/>
    <col min="2049" max="2050" width="0" style="1" hidden="1" customWidth="1"/>
    <col min="2051" max="2051" width="10.7109375" style="1" customWidth="1"/>
    <col min="2052" max="2052" width="6.7109375" style="1" customWidth="1"/>
    <col min="2053" max="2053" width="30.7109375" style="1" customWidth="1"/>
    <col min="2054" max="2054" width="13.7109375" style="1" customWidth="1"/>
    <col min="2055" max="2055" width="10.7109375" style="1" customWidth="1"/>
    <col min="2056" max="2059" width="8.7109375" style="1" customWidth="1"/>
    <col min="2060" max="2060" width="10.7109375" style="1" customWidth="1"/>
    <col min="2061" max="2064" width="8.7109375" style="1" customWidth="1"/>
    <col min="2065" max="2065" width="30.7109375" style="1" customWidth="1"/>
    <col min="2066" max="2066" width="22.7109375" style="1" customWidth="1"/>
    <col min="2067" max="2067" width="13.7109375" style="1" customWidth="1"/>
    <col min="2068" max="2068" width="33.7109375" style="1" customWidth="1"/>
    <col min="2069" max="2069" width="22.7109375" style="1" customWidth="1"/>
    <col min="2070" max="2071" width="13.85546875" style="1" customWidth="1"/>
    <col min="2072" max="2073" width="2.7109375" style="1" customWidth="1"/>
    <col min="2074" max="2304" width="9.140625" style="1"/>
    <col min="2305" max="2306" width="0" style="1" hidden="1" customWidth="1"/>
    <col min="2307" max="2307" width="10.7109375" style="1" customWidth="1"/>
    <col min="2308" max="2308" width="6.7109375" style="1" customWidth="1"/>
    <col min="2309" max="2309" width="30.7109375" style="1" customWidth="1"/>
    <col min="2310" max="2310" width="13.7109375" style="1" customWidth="1"/>
    <col min="2311" max="2311" width="10.7109375" style="1" customWidth="1"/>
    <col min="2312" max="2315" width="8.7109375" style="1" customWidth="1"/>
    <col min="2316" max="2316" width="10.7109375" style="1" customWidth="1"/>
    <col min="2317" max="2320" width="8.7109375" style="1" customWidth="1"/>
    <col min="2321" max="2321" width="30.7109375" style="1" customWidth="1"/>
    <col min="2322" max="2322" width="22.7109375" style="1" customWidth="1"/>
    <col min="2323" max="2323" width="13.7109375" style="1" customWidth="1"/>
    <col min="2324" max="2324" width="33.7109375" style="1" customWidth="1"/>
    <col min="2325" max="2325" width="22.7109375" style="1" customWidth="1"/>
    <col min="2326" max="2327" width="13.85546875" style="1" customWidth="1"/>
    <col min="2328" max="2329" width="2.7109375" style="1" customWidth="1"/>
    <col min="2330" max="2560" width="9.140625" style="1"/>
    <col min="2561" max="2562" width="0" style="1" hidden="1" customWidth="1"/>
    <col min="2563" max="2563" width="10.7109375" style="1" customWidth="1"/>
    <col min="2564" max="2564" width="6.7109375" style="1" customWidth="1"/>
    <col min="2565" max="2565" width="30.7109375" style="1" customWidth="1"/>
    <col min="2566" max="2566" width="13.7109375" style="1" customWidth="1"/>
    <col min="2567" max="2567" width="10.7109375" style="1" customWidth="1"/>
    <col min="2568" max="2571" width="8.7109375" style="1" customWidth="1"/>
    <col min="2572" max="2572" width="10.7109375" style="1" customWidth="1"/>
    <col min="2573" max="2576" width="8.7109375" style="1" customWidth="1"/>
    <col min="2577" max="2577" width="30.7109375" style="1" customWidth="1"/>
    <col min="2578" max="2578" width="22.7109375" style="1" customWidth="1"/>
    <col min="2579" max="2579" width="13.7109375" style="1" customWidth="1"/>
    <col min="2580" max="2580" width="33.7109375" style="1" customWidth="1"/>
    <col min="2581" max="2581" width="22.7109375" style="1" customWidth="1"/>
    <col min="2582" max="2583" width="13.85546875" style="1" customWidth="1"/>
    <col min="2584" max="2585" width="2.7109375" style="1" customWidth="1"/>
    <col min="2586" max="2816" width="9.140625" style="1"/>
    <col min="2817" max="2818" width="0" style="1" hidden="1" customWidth="1"/>
    <col min="2819" max="2819" width="10.7109375" style="1" customWidth="1"/>
    <col min="2820" max="2820" width="6.7109375" style="1" customWidth="1"/>
    <col min="2821" max="2821" width="30.7109375" style="1" customWidth="1"/>
    <col min="2822" max="2822" width="13.7109375" style="1" customWidth="1"/>
    <col min="2823" max="2823" width="10.7109375" style="1" customWidth="1"/>
    <col min="2824" max="2827" width="8.7109375" style="1" customWidth="1"/>
    <col min="2828" max="2828" width="10.7109375" style="1" customWidth="1"/>
    <col min="2829" max="2832" width="8.7109375" style="1" customWidth="1"/>
    <col min="2833" max="2833" width="30.7109375" style="1" customWidth="1"/>
    <col min="2834" max="2834" width="22.7109375" style="1" customWidth="1"/>
    <col min="2835" max="2835" width="13.7109375" style="1" customWidth="1"/>
    <col min="2836" max="2836" width="33.7109375" style="1" customWidth="1"/>
    <col min="2837" max="2837" width="22.7109375" style="1" customWidth="1"/>
    <col min="2838" max="2839" width="13.85546875" style="1" customWidth="1"/>
    <col min="2840" max="2841" width="2.7109375" style="1" customWidth="1"/>
    <col min="2842" max="3072" width="9.140625" style="1"/>
    <col min="3073" max="3074" width="0" style="1" hidden="1" customWidth="1"/>
    <col min="3075" max="3075" width="10.7109375" style="1" customWidth="1"/>
    <col min="3076" max="3076" width="6.7109375" style="1" customWidth="1"/>
    <col min="3077" max="3077" width="30.7109375" style="1" customWidth="1"/>
    <col min="3078" max="3078" width="13.7109375" style="1" customWidth="1"/>
    <col min="3079" max="3079" width="10.7109375" style="1" customWidth="1"/>
    <col min="3080" max="3083" width="8.7109375" style="1" customWidth="1"/>
    <col min="3084" max="3084" width="10.7109375" style="1" customWidth="1"/>
    <col min="3085" max="3088" width="8.7109375" style="1" customWidth="1"/>
    <col min="3089" max="3089" width="30.7109375" style="1" customWidth="1"/>
    <col min="3090" max="3090" width="22.7109375" style="1" customWidth="1"/>
    <col min="3091" max="3091" width="13.7109375" style="1" customWidth="1"/>
    <col min="3092" max="3092" width="33.7109375" style="1" customWidth="1"/>
    <col min="3093" max="3093" width="22.7109375" style="1" customWidth="1"/>
    <col min="3094" max="3095" width="13.85546875" style="1" customWidth="1"/>
    <col min="3096" max="3097" width="2.7109375" style="1" customWidth="1"/>
    <col min="3098" max="3328" width="9.140625" style="1"/>
    <col min="3329" max="3330" width="0" style="1" hidden="1" customWidth="1"/>
    <col min="3331" max="3331" width="10.7109375" style="1" customWidth="1"/>
    <col min="3332" max="3332" width="6.7109375" style="1" customWidth="1"/>
    <col min="3333" max="3333" width="30.7109375" style="1" customWidth="1"/>
    <col min="3334" max="3334" width="13.7109375" style="1" customWidth="1"/>
    <col min="3335" max="3335" width="10.7109375" style="1" customWidth="1"/>
    <col min="3336" max="3339" width="8.7109375" style="1" customWidth="1"/>
    <col min="3340" max="3340" width="10.7109375" style="1" customWidth="1"/>
    <col min="3341" max="3344" width="8.7109375" style="1" customWidth="1"/>
    <col min="3345" max="3345" width="30.7109375" style="1" customWidth="1"/>
    <col min="3346" max="3346" width="22.7109375" style="1" customWidth="1"/>
    <col min="3347" max="3347" width="13.7109375" style="1" customWidth="1"/>
    <col min="3348" max="3348" width="33.7109375" style="1" customWidth="1"/>
    <col min="3349" max="3349" width="22.7109375" style="1" customWidth="1"/>
    <col min="3350" max="3351" width="13.85546875" style="1" customWidth="1"/>
    <col min="3352" max="3353" width="2.7109375" style="1" customWidth="1"/>
    <col min="3354" max="3584" width="9.140625" style="1"/>
    <col min="3585" max="3586" width="0" style="1" hidden="1" customWidth="1"/>
    <col min="3587" max="3587" width="10.7109375" style="1" customWidth="1"/>
    <col min="3588" max="3588" width="6.7109375" style="1" customWidth="1"/>
    <col min="3589" max="3589" width="30.7109375" style="1" customWidth="1"/>
    <col min="3590" max="3590" width="13.7109375" style="1" customWidth="1"/>
    <col min="3591" max="3591" width="10.7109375" style="1" customWidth="1"/>
    <col min="3592" max="3595" width="8.7109375" style="1" customWidth="1"/>
    <col min="3596" max="3596" width="10.7109375" style="1" customWidth="1"/>
    <col min="3597" max="3600" width="8.7109375" style="1" customWidth="1"/>
    <col min="3601" max="3601" width="30.7109375" style="1" customWidth="1"/>
    <col min="3602" max="3602" width="22.7109375" style="1" customWidth="1"/>
    <col min="3603" max="3603" width="13.7109375" style="1" customWidth="1"/>
    <col min="3604" max="3604" width="33.7109375" style="1" customWidth="1"/>
    <col min="3605" max="3605" width="22.7109375" style="1" customWidth="1"/>
    <col min="3606" max="3607" width="13.85546875" style="1" customWidth="1"/>
    <col min="3608" max="3609" width="2.7109375" style="1" customWidth="1"/>
    <col min="3610" max="3840" width="9.140625" style="1"/>
    <col min="3841" max="3842" width="0" style="1" hidden="1" customWidth="1"/>
    <col min="3843" max="3843" width="10.7109375" style="1" customWidth="1"/>
    <col min="3844" max="3844" width="6.7109375" style="1" customWidth="1"/>
    <col min="3845" max="3845" width="30.7109375" style="1" customWidth="1"/>
    <col min="3846" max="3846" width="13.7109375" style="1" customWidth="1"/>
    <col min="3847" max="3847" width="10.7109375" style="1" customWidth="1"/>
    <col min="3848" max="3851" width="8.7109375" style="1" customWidth="1"/>
    <col min="3852" max="3852" width="10.7109375" style="1" customWidth="1"/>
    <col min="3853" max="3856" width="8.7109375" style="1" customWidth="1"/>
    <col min="3857" max="3857" width="30.7109375" style="1" customWidth="1"/>
    <col min="3858" max="3858" width="22.7109375" style="1" customWidth="1"/>
    <col min="3859" max="3859" width="13.7109375" style="1" customWidth="1"/>
    <col min="3860" max="3860" width="33.7109375" style="1" customWidth="1"/>
    <col min="3861" max="3861" width="22.7109375" style="1" customWidth="1"/>
    <col min="3862" max="3863" width="13.85546875" style="1" customWidth="1"/>
    <col min="3864" max="3865" width="2.7109375" style="1" customWidth="1"/>
    <col min="3866" max="4096" width="9.140625" style="1"/>
    <col min="4097" max="4098" width="0" style="1" hidden="1" customWidth="1"/>
    <col min="4099" max="4099" width="10.7109375" style="1" customWidth="1"/>
    <col min="4100" max="4100" width="6.7109375" style="1" customWidth="1"/>
    <col min="4101" max="4101" width="30.7109375" style="1" customWidth="1"/>
    <col min="4102" max="4102" width="13.7109375" style="1" customWidth="1"/>
    <col min="4103" max="4103" width="10.7109375" style="1" customWidth="1"/>
    <col min="4104" max="4107" width="8.7109375" style="1" customWidth="1"/>
    <col min="4108" max="4108" width="10.7109375" style="1" customWidth="1"/>
    <col min="4109" max="4112" width="8.7109375" style="1" customWidth="1"/>
    <col min="4113" max="4113" width="30.7109375" style="1" customWidth="1"/>
    <col min="4114" max="4114" width="22.7109375" style="1" customWidth="1"/>
    <col min="4115" max="4115" width="13.7109375" style="1" customWidth="1"/>
    <col min="4116" max="4116" width="33.7109375" style="1" customWidth="1"/>
    <col min="4117" max="4117" width="22.7109375" style="1" customWidth="1"/>
    <col min="4118" max="4119" width="13.85546875" style="1" customWidth="1"/>
    <col min="4120" max="4121" width="2.7109375" style="1" customWidth="1"/>
    <col min="4122" max="4352" width="9.140625" style="1"/>
    <col min="4353" max="4354" width="0" style="1" hidden="1" customWidth="1"/>
    <col min="4355" max="4355" width="10.7109375" style="1" customWidth="1"/>
    <col min="4356" max="4356" width="6.7109375" style="1" customWidth="1"/>
    <col min="4357" max="4357" width="30.7109375" style="1" customWidth="1"/>
    <col min="4358" max="4358" width="13.7109375" style="1" customWidth="1"/>
    <col min="4359" max="4359" width="10.7109375" style="1" customWidth="1"/>
    <col min="4360" max="4363" width="8.7109375" style="1" customWidth="1"/>
    <col min="4364" max="4364" width="10.7109375" style="1" customWidth="1"/>
    <col min="4365" max="4368" width="8.7109375" style="1" customWidth="1"/>
    <col min="4369" max="4369" width="30.7109375" style="1" customWidth="1"/>
    <col min="4370" max="4370" width="22.7109375" style="1" customWidth="1"/>
    <col min="4371" max="4371" width="13.7109375" style="1" customWidth="1"/>
    <col min="4372" max="4372" width="33.7109375" style="1" customWidth="1"/>
    <col min="4373" max="4373" width="22.7109375" style="1" customWidth="1"/>
    <col min="4374" max="4375" width="13.85546875" style="1" customWidth="1"/>
    <col min="4376" max="4377" width="2.7109375" style="1" customWidth="1"/>
    <col min="4378" max="4608" width="9.140625" style="1"/>
    <col min="4609" max="4610" width="0" style="1" hidden="1" customWidth="1"/>
    <col min="4611" max="4611" width="10.7109375" style="1" customWidth="1"/>
    <col min="4612" max="4612" width="6.7109375" style="1" customWidth="1"/>
    <col min="4613" max="4613" width="30.7109375" style="1" customWidth="1"/>
    <col min="4614" max="4614" width="13.7109375" style="1" customWidth="1"/>
    <col min="4615" max="4615" width="10.7109375" style="1" customWidth="1"/>
    <col min="4616" max="4619" width="8.7109375" style="1" customWidth="1"/>
    <col min="4620" max="4620" width="10.7109375" style="1" customWidth="1"/>
    <col min="4621" max="4624" width="8.7109375" style="1" customWidth="1"/>
    <col min="4625" max="4625" width="30.7109375" style="1" customWidth="1"/>
    <col min="4626" max="4626" width="22.7109375" style="1" customWidth="1"/>
    <col min="4627" max="4627" width="13.7109375" style="1" customWidth="1"/>
    <col min="4628" max="4628" width="33.7109375" style="1" customWidth="1"/>
    <col min="4629" max="4629" width="22.7109375" style="1" customWidth="1"/>
    <col min="4630" max="4631" width="13.85546875" style="1" customWidth="1"/>
    <col min="4632" max="4633" width="2.7109375" style="1" customWidth="1"/>
    <col min="4634" max="4864" width="9.140625" style="1"/>
    <col min="4865" max="4866" width="0" style="1" hidden="1" customWidth="1"/>
    <col min="4867" max="4867" width="10.7109375" style="1" customWidth="1"/>
    <col min="4868" max="4868" width="6.7109375" style="1" customWidth="1"/>
    <col min="4869" max="4869" width="30.7109375" style="1" customWidth="1"/>
    <col min="4870" max="4870" width="13.7109375" style="1" customWidth="1"/>
    <col min="4871" max="4871" width="10.7109375" style="1" customWidth="1"/>
    <col min="4872" max="4875" width="8.7109375" style="1" customWidth="1"/>
    <col min="4876" max="4876" width="10.7109375" style="1" customWidth="1"/>
    <col min="4877" max="4880" width="8.7109375" style="1" customWidth="1"/>
    <col min="4881" max="4881" width="30.7109375" style="1" customWidth="1"/>
    <col min="4882" max="4882" width="22.7109375" style="1" customWidth="1"/>
    <col min="4883" max="4883" width="13.7109375" style="1" customWidth="1"/>
    <col min="4884" max="4884" width="33.7109375" style="1" customWidth="1"/>
    <col min="4885" max="4885" width="22.7109375" style="1" customWidth="1"/>
    <col min="4886" max="4887" width="13.85546875" style="1" customWidth="1"/>
    <col min="4888" max="4889" width="2.7109375" style="1" customWidth="1"/>
    <col min="4890" max="5120" width="9.140625" style="1"/>
    <col min="5121" max="5122" width="0" style="1" hidden="1" customWidth="1"/>
    <col min="5123" max="5123" width="10.7109375" style="1" customWidth="1"/>
    <col min="5124" max="5124" width="6.7109375" style="1" customWidth="1"/>
    <col min="5125" max="5125" width="30.7109375" style="1" customWidth="1"/>
    <col min="5126" max="5126" width="13.7109375" style="1" customWidth="1"/>
    <col min="5127" max="5127" width="10.7109375" style="1" customWidth="1"/>
    <col min="5128" max="5131" width="8.7109375" style="1" customWidth="1"/>
    <col min="5132" max="5132" width="10.7109375" style="1" customWidth="1"/>
    <col min="5133" max="5136" width="8.7109375" style="1" customWidth="1"/>
    <col min="5137" max="5137" width="30.7109375" style="1" customWidth="1"/>
    <col min="5138" max="5138" width="22.7109375" style="1" customWidth="1"/>
    <col min="5139" max="5139" width="13.7109375" style="1" customWidth="1"/>
    <col min="5140" max="5140" width="33.7109375" style="1" customWidth="1"/>
    <col min="5141" max="5141" width="22.7109375" style="1" customWidth="1"/>
    <col min="5142" max="5143" width="13.85546875" style="1" customWidth="1"/>
    <col min="5144" max="5145" width="2.7109375" style="1" customWidth="1"/>
    <col min="5146" max="5376" width="9.140625" style="1"/>
    <col min="5377" max="5378" width="0" style="1" hidden="1" customWidth="1"/>
    <col min="5379" max="5379" width="10.7109375" style="1" customWidth="1"/>
    <col min="5380" max="5380" width="6.7109375" style="1" customWidth="1"/>
    <col min="5381" max="5381" width="30.7109375" style="1" customWidth="1"/>
    <col min="5382" max="5382" width="13.7109375" style="1" customWidth="1"/>
    <col min="5383" max="5383" width="10.7109375" style="1" customWidth="1"/>
    <col min="5384" max="5387" width="8.7109375" style="1" customWidth="1"/>
    <col min="5388" max="5388" width="10.7109375" style="1" customWidth="1"/>
    <col min="5389" max="5392" width="8.7109375" style="1" customWidth="1"/>
    <col min="5393" max="5393" width="30.7109375" style="1" customWidth="1"/>
    <col min="5394" max="5394" width="22.7109375" style="1" customWidth="1"/>
    <col min="5395" max="5395" width="13.7109375" style="1" customWidth="1"/>
    <col min="5396" max="5396" width="33.7109375" style="1" customWidth="1"/>
    <col min="5397" max="5397" width="22.7109375" style="1" customWidth="1"/>
    <col min="5398" max="5399" width="13.85546875" style="1" customWidth="1"/>
    <col min="5400" max="5401" width="2.7109375" style="1" customWidth="1"/>
    <col min="5402" max="5632" width="9.140625" style="1"/>
    <col min="5633" max="5634" width="0" style="1" hidden="1" customWidth="1"/>
    <col min="5635" max="5635" width="10.7109375" style="1" customWidth="1"/>
    <col min="5636" max="5636" width="6.7109375" style="1" customWidth="1"/>
    <col min="5637" max="5637" width="30.7109375" style="1" customWidth="1"/>
    <col min="5638" max="5638" width="13.7109375" style="1" customWidth="1"/>
    <col min="5639" max="5639" width="10.7109375" style="1" customWidth="1"/>
    <col min="5640" max="5643" width="8.7109375" style="1" customWidth="1"/>
    <col min="5644" max="5644" width="10.7109375" style="1" customWidth="1"/>
    <col min="5645" max="5648" width="8.7109375" style="1" customWidth="1"/>
    <col min="5649" max="5649" width="30.7109375" style="1" customWidth="1"/>
    <col min="5650" max="5650" width="22.7109375" style="1" customWidth="1"/>
    <col min="5651" max="5651" width="13.7109375" style="1" customWidth="1"/>
    <col min="5652" max="5652" width="33.7109375" style="1" customWidth="1"/>
    <col min="5653" max="5653" width="22.7109375" style="1" customWidth="1"/>
    <col min="5654" max="5655" width="13.85546875" style="1" customWidth="1"/>
    <col min="5656" max="5657" width="2.7109375" style="1" customWidth="1"/>
    <col min="5658" max="5888" width="9.140625" style="1"/>
    <col min="5889" max="5890" width="0" style="1" hidden="1" customWidth="1"/>
    <col min="5891" max="5891" width="10.7109375" style="1" customWidth="1"/>
    <col min="5892" max="5892" width="6.7109375" style="1" customWidth="1"/>
    <col min="5893" max="5893" width="30.7109375" style="1" customWidth="1"/>
    <col min="5894" max="5894" width="13.7109375" style="1" customWidth="1"/>
    <col min="5895" max="5895" width="10.7109375" style="1" customWidth="1"/>
    <col min="5896" max="5899" width="8.7109375" style="1" customWidth="1"/>
    <col min="5900" max="5900" width="10.7109375" style="1" customWidth="1"/>
    <col min="5901" max="5904" width="8.7109375" style="1" customWidth="1"/>
    <col min="5905" max="5905" width="30.7109375" style="1" customWidth="1"/>
    <col min="5906" max="5906" width="22.7109375" style="1" customWidth="1"/>
    <col min="5907" max="5907" width="13.7109375" style="1" customWidth="1"/>
    <col min="5908" max="5908" width="33.7109375" style="1" customWidth="1"/>
    <col min="5909" max="5909" width="22.7109375" style="1" customWidth="1"/>
    <col min="5910" max="5911" width="13.85546875" style="1" customWidth="1"/>
    <col min="5912" max="5913" width="2.7109375" style="1" customWidth="1"/>
    <col min="5914" max="6144" width="9.140625" style="1"/>
    <col min="6145" max="6146" width="0" style="1" hidden="1" customWidth="1"/>
    <col min="6147" max="6147" width="10.7109375" style="1" customWidth="1"/>
    <col min="6148" max="6148" width="6.7109375" style="1" customWidth="1"/>
    <col min="6149" max="6149" width="30.7109375" style="1" customWidth="1"/>
    <col min="6150" max="6150" width="13.7109375" style="1" customWidth="1"/>
    <col min="6151" max="6151" width="10.7109375" style="1" customWidth="1"/>
    <col min="6152" max="6155" width="8.7109375" style="1" customWidth="1"/>
    <col min="6156" max="6156" width="10.7109375" style="1" customWidth="1"/>
    <col min="6157" max="6160" width="8.7109375" style="1" customWidth="1"/>
    <col min="6161" max="6161" width="30.7109375" style="1" customWidth="1"/>
    <col min="6162" max="6162" width="22.7109375" style="1" customWidth="1"/>
    <col min="6163" max="6163" width="13.7109375" style="1" customWidth="1"/>
    <col min="6164" max="6164" width="33.7109375" style="1" customWidth="1"/>
    <col min="6165" max="6165" width="22.7109375" style="1" customWidth="1"/>
    <col min="6166" max="6167" width="13.85546875" style="1" customWidth="1"/>
    <col min="6168" max="6169" width="2.7109375" style="1" customWidth="1"/>
    <col min="6170" max="6400" width="9.140625" style="1"/>
    <col min="6401" max="6402" width="0" style="1" hidden="1" customWidth="1"/>
    <col min="6403" max="6403" width="10.7109375" style="1" customWidth="1"/>
    <col min="6404" max="6404" width="6.7109375" style="1" customWidth="1"/>
    <col min="6405" max="6405" width="30.7109375" style="1" customWidth="1"/>
    <col min="6406" max="6406" width="13.7109375" style="1" customWidth="1"/>
    <col min="6407" max="6407" width="10.7109375" style="1" customWidth="1"/>
    <col min="6408" max="6411" width="8.7109375" style="1" customWidth="1"/>
    <col min="6412" max="6412" width="10.7109375" style="1" customWidth="1"/>
    <col min="6413" max="6416" width="8.7109375" style="1" customWidth="1"/>
    <col min="6417" max="6417" width="30.7109375" style="1" customWidth="1"/>
    <col min="6418" max="6418" width="22.7109375" style="1" customWidth="1"/>
    <col min="6419" max="6419" width="13.7109375" style="1" customWidth="1"/>
    <col min="6420" max="6420" width="33.7109375" style="1" customWidth="1"/>
    <col min="6421" max="6421" width="22.7109375" style="1" customWidth="1"/>
    <col min="6422" max="6423" width="13.85546875" style="1" customWidth="1"/>
    <col min="6424" max="6425" width="2.7109375" style="1" customWidth="1"/>
    <col min="6426" max="6656" width="9.140625" style="1"/>
    <col min="6657" max="6658" width="0" style="1" hidden="1" customWidth="1"/>
    <col min="6659" max="6659" width="10.7109375" style="1" customWidth="1"/>
    <col min="6660" max="6660" width="6.7109375" style="1" customWidth="1"/>
    <col min="6661" max="6661" width="30.7109375" style="1" customWidth="1"/>
    <col min="6662" max="6662" width="13.7109375" style="1" customWidth="1"/>
    <col min="6663" max="6663" width="10.7109375" style="1" customWidth="1"/>
    <col min="6664" max="6667" width="8.7109375" style="1" customWidth="1"/>
    <col min="6668" max="6668" width="10.7109375" style="1" customWidth="1"/>
    <col min="6669" max="6672" width="8.7109375" style="1" customWidth="1"/>
    <col min="6673" max="6673" width="30.7109375" style="1" customWidth="1"/>
    <col min="6674" max="6674" width="22.7109375" style="1" customWidth="1"/>
    <col min="6675" max="6675" width="13.7109375" style="1" customWidth="1"/>
    <col min="6676" max="6676" width="33.7109375" style="1" customWidth="1"/>
    <col min="6677" max="6677" width="22.7109375" style="1" customWidth="1"/>
    <col min="6678" max="6679" width="13.85546875" style="1" customWidth="1"/>
    <col min="6680" max="6681" width="2.7109375" style="1" customWidth="1"/>
    <col min="6682" max="6912" width="9.140625" style="1"/>
    <col min="6913" max="6914" width="0" style="1" hidden="1" customWidth="1"/>
    <col min="6915" max="6915" width="10.7109375" style="1" customWidth="1"/>
    <col min="6916" max="6916" width="6.7109375" style="1" customWidth="1"/>
    <col min="6917" max="6917" width="30.7109375" style="1" customWidth="1"/>
    <col min="6918" max="6918" width="13.7109375" style="1" customWidth="1"/>
    <col min="6919" max="6919" width="10.7109375" style="1" customWidth="1"/>
    <col min="6920" max="6923" width="8.7109375" style="1" customWidth="1"/>
    <col min="6924" max="6924" width="10.7109375" style="1" customWidth="1"/>
    <col min="6925" max="6928" width="8.7109375" style="1" customWidth="1"/>
    <col min="6929" max="6929" width="30.7109375" style="1" customWidth="1"/>
    <col min="6930" max="6930" width="22.7109375" style="1" customWidth="1"/>
    <col min="6931" max="6931" width="13.7109375" style="1" customWidth="1"/>
    <col min="6932" max="6932" width="33.7109375" style="1" customWidth="1"/>
    <col min="6933" max="6933" width="22.7109375" style="1" customWidth="1"/>
    <col min="6934" max="6935" width="13.85546875" style="1" customWidth="1"/>
    <col min="6936" max="6937" width="2.7109375" style="1" customWidth="1"/>
    <col min="6938" max="7168" width="9.140625" style="1"/>
    <col min="7169" max="7170" width="0" style="1" hidden="1" customWidth="1"/>
    <col min="7171" max="7171" width="10.7109375" style="1" customWidth="1"/>
    <col min="7172" max="7172" width="6.7109375" style="1" customWidth="1"/>
    <col min="7173" max="7173" width="30.7109375" style="1" customWidth="1"/>
    <col min="7174" max="7174" width="13.7109375" style="1" customWidth="1"/>
    <col min="7175" max="7175" width="10.7109375" style="1" customWidth="1"/>
    <col min="7176" max="7179" width="8.7109375" style="1" customWidth="1"/>
    <col min="7180" max="7180" width="10.7109375" style="1" customWidth="1"/>
    <col min="7181" max="7184" width="8.7109375" style="1" customWidth="1"/>
    <col min="7185" max="7185" width="30.7109375" style="1" customWidth="1"/>
    <col min="7186" max="7186" width="22.7109375" style="1" customWidth="1"/>
    <col min="7187" max="7187" width="13.7109375" style="1" customWidth="1"/>
    <col min="7188" max="7188" width="33.7109375" style="1" customWidth="1"/>
    <col min="7189" max="7189" width="22.7109375" style="1" customWidth="1"/>
    <col min="7190" max="7191" width="13.85546875" style="1" customWidth="1"/>
    <col min="7192" max="7193" width="2.7109375" style="1" customWidth="1"/>
    <col min="7194" max="7424" width="9.140625" style="1"/>
    <col min="7425" max="7426" width="0" style="1" hidden="1" customWidth="1"/>
    <col min="7427" max="7427" width="10.7109375" style="1" customWidth="1"/>
    <col min="7428" max="7428" width="6.7109375" style="1" customWidth="1"/>
    <col min="7429" max="7429" width="30.7109375" style="1" customWidth="1"/>
    <col min="7430" max="7430" width="13.7109375" style="1" customWidth="1"/>
    <col min="7431" max="7431" width="10.7109375" style="1" customWidth="1"/>
    <col min="7432" max="7435" width="8.7109375" style="1" customWidth="1"/>
    <col min="7436" max="7436" width="10.7109375" style="1" customWidth="1"/>
    <col min="7437" max="7440" width="8.7109375" style="1" customWidth="1"/>
    <col min="7441" max="7441" width="30.7109375" style="1" customWidth="1"/>
    <col min="7442" max="7442" width="22.7109375" style="1" customWidth="1"/>
    <col min="7443" max="7443" width="13.7109375" style="1" customWidth="1"/>
    <col min="7444" max="7444" width="33.7109375" style="1" customWidth="1"/>
    <col min="7445" max="7445" width="22.7109375" style="1" customWidth="1"/>
    <col min="7446" max="7447" width="13.85546875" style="1" customWidth="1"/>
    <col min="7448" max="7449" width="2.7109375" style="1" customWidth="1"/>
    <col min="7450" max="7680" width="9.140625" style="1"/>
    <col min="7681" max="7682" width="0" style="1" hidden="1" customWidth="1"/>
    <col min="7683" max="7683" width="10.7109375" style="1" customWidth="1"/>
    <col min="7684" max="7684" width="6.7109375" style="1" customWidth="1"/>
    <col min="7685" max="7685" width="30.7109375" style="1" customWidth="1"/>
    <col min="7686" max="7686" width="13.7109375" style="1" customWidth="1"/>
    <col min="7687" max="7687" width="10.7109375" style="1" customWidth="1"/>
    <col min="7688" max="7691" width="8.7109375" style="1" customWidth="1"/>
    <col min="7692" max="7692" width="10.7109375" style="1" customWidth="1"/>
    <col min="7693" max="7696" width="8.7109375" style="1" customWidth="1"/>
    <col min="7697" max="7697" width="30.7109375" style="1" customWidth="1"/>
    <col min="7698" max="7698" width="22.7109375" style="1" customWidth="1"/>
    <col min="7699" max="7699" width="13.7109375" style="1" customWidth="1"/>
    <col min="7700" max="7700" width="33.7109375" style="1" customWidth="1"/>
    <col min="7701" max="7701" width="22.7109375" style="1" customWidth="1"/>
    <col min="7702" max="7703" width="13.85546875" style="1" customWidth="1"/>
    <col min="7704" max="7705" width="2.7109375" style="1" customWidth="1"/>
    <col min="7706" max="7936" width="9.140625" style="1"/>
    <col min="7937" max="7938" width="0" style="1" hidden="1" customWidth="1"/>
    <col min="7939" max="7939" width="10.7109375" style="1" customWidth="1"/>
    <col min="7940" max="7940" width="6.7109375" style="1" customWidth="1"/>
    <col min="7941" max="7941" width="30.7109375" style="1" customWidth="1"/>
    <col min="7942" max="7942" width="13.7109375" style="1" customWidth="1"/>
    <col min="7943" max="7943" width="10.7109375" style="1" customWidth="1"/>
    <col min="7944" max="7947" width="8.7109375" style="1" customWidth="1"/>
    <col min="7948" max="7948" width="10.7109375" style="1" customWidth="1"/>
    <col min="7949" max="7952" width="8.7109375" style="1" customWidth="1"/>
    <col min="7953" max="7953" width="30.7109375" style="1" customWidth="1"/>
    <col min="7954" max="7954" width="22.7109375" style="1" customWidth="1"/>
    <col min="7955" max="7955" width="13.7109375" style="1" customWidth="1"/>
    <col min="7956" max="7956" width="33.7109375" style="1" customWidth="1"/>
    <col min="7957" max="7957" width="22.7109375" style="1" customWidth="1"/>
    <col min="7958" max="7959" width="13.85546875" style="1" customWidth="1"/>
    <col min="7960" max="7961" width="2.7109375" style="1" customWidth="1"/>
    <col min="7962" max="8192" width="9.140625" style="1"/>
    <col min="8193" max="8194" width="0" style="1" hidden="1" customWidth="1"/>
    <col min="8195" max="8195" width="10.7109375" style="1" customWidth="1"/>
    <col min="8196" max="8196" width="6.7109375" style="1" customWidth="1"/>
    <col min="8197" max="8197" width="30.7109375" style="1" customWidth="1"/>
    <col min="8198" max="8198" width="13.7109375" style="1" customWidth="1"/>
    <col min="8199" max="8199" width="10.7109375" style="1" customWidth="1"/>
    <col min="8200" max="8203" width="8.7109375" style="1" customWidth="1"/>
    <col min="8204" max="8204" width="10.7109375" style="1" customWidth="1"/>
    <col min="8205" max="8208" width="8.7109375" style="1" customWidth="1"/>
    <col min="8209" max="8209" width="30.7109375" style="1" customWidth="1"/>
    <col min="8210" max="8210" width="22.7109375" style="1" customWidth="1"/>
    <col min="8211" max="8211" width="13.7109375" style="1" customWidth="1"/>
    <col min="8212" max="8212" width="33.7109375" style="1" customWidth="1"/>
    <col min="8213" max="8213" width="22.7109375" style="1" customWidth="1"/>
    <col min="8214" max="8215" width="13.85546875" style="1" customWidth="1"/>
    <col min="8216" max="8217" width="2.7109375" style="1" customWidth="1"/>
    <col min="8218" max="8448" width="9.140625" style="1"/>
    <col min="8449" max="8450" width="0" style="1" hidden="1" customWidth="1"/>
    <col min="8451" max="8451" width="10.7109375" style="1" customWidth="1"/>
    <col min="8452" max="8452" width="6.7109375" style="1" customWidth="1"/>
    <col min="8453" max="8453" width="30.7109375" style="1" customWidth="1"/>
    <col min="8454" max="8454" width="13.7109375" style="1" customWidth="1"/>
    <col min="8455" max="8455" width="10.7109375" style="1" customWidth="1"/>
    <col min="8456" max="8459" width="8.7109375" style="1" customWidth="1"/>
    <col min="8460" max="8460" width="10.7109375" style="1" customWidth="1"/>
    <col min="8461" max="8464" width="8.7109375" style="1" customWidth="1"/>
    <col min="8465" max="8465" width="30.7109375" style="1" customWidth="1"/>
    <col min="8466" max="8466" width="22.7109375" style="1" customWidth="1"/>
    <col min="8467" max="8467" width="13.7109375" style="1" customWidth="1"/>
    <col min="8468" max="8468" width="33.7109375" style="1" customWidth="1"/>
    <col min="8469" max="8469" width="22.7109375" style="1" customWidth="1"/>
    <col min="8470" max="8471" width="13.85546875" style="1" customWidth="1"/>
    <col min="8472" max="8473" width="2.7109375" style="1" customWidth="1"/>
    <col min="8474" max="8704" width="9.140625" style="1"/>
    <col min="8705" max="8706" width="0" style="1" hidden="1" customWidth="1"/>
    <col min="8707" max="8707" width="10.7109375" style="1" customWidth="1"/>
    <col min="8708" max="8708" width="6.7109375" style="1" customWidth="1"/>
    <col min="8709" max="8709" width="30.7109375" style="1" customWidth="1"/>
    <col min="8710" max="8710" width="13.7109375" style="1" customWidth="1"/>
    <col min="8711" max="8711" width="10.7109375" style="1" customWidth="1"/>
    <col min="8712" max="8715" width="8.7109375" style="1" customWidth="1"/>
    <col min="8716" max="8716" width="10.7109375" style="1" customWidth="1"/>
    <col min="8717" max="8720" width="8.7109375" style="1" customWidth="1"/>
    <col min="8721" max="8721" width="30.7109375" style="1" customWidth="1"/>
    <col min="8722" max="8722" width="22.7109375" style="1" customWidth="1"/>
    <col min="8723" max="8723" width="13.7109375" style="1" customWidth="1"/>
    <col min="8724" max="8724" width="33.7109375" style="1" customWidth="1"/>
    <col min="8725" max="8725" width="22.7109375" style="1" customWidth="1"/>
    <col min="8726" max="8727" width="13.85546875" style="1" customWidth="1"/>
    <col min="8728" max="8729" width="2.7109375" style="1" customWidth="1"/>
    <col min="8730" max="8960" width="9.140625" style="1"/>
    <col min="8961" max="8962" width="0" style="1" hidden="1" customWidth="1"/>
    <col min="8963" max="8963" width="10.7109375" style="1" customWidth="1"/>
    <col min="8964" max="8964" width="6.7109375" style="1" customWidth="1"/>
    <col min="8965" max="8965" width="30.7109375" style="1" customWidth="1"/>
    <col min="8966" max="8966" width="13.7109375" style="1" customWidth="1"/>
    <col min="8967" max="8967" width="10.7109375" style="1" customWidth="1"/>
    <col min="8968" max="8971" width="8.7109375" style="1" customWidth="1"/>
    <col min="8972" max="8972" width="10.7109375" style="1" customWidth="1"/>
    <col min="8973" max="8976" width="8.7109375" style="1" customWidth="1"/>
    <col min="8977" max="8977" width="30.7109375" style="1" customWidth="1"/>
    <col min="8978" max="8978" width="22.7109375" style="1" customWidth="1"/>
    <col min="8979" max="8979" width="13.7109375" style="1" customWidth="1"/>
    <col min="8980" max="8980" width="33.7109375" style="1" customWidth="1"/>
    <col min="8981" max="8981" width="22.7109375" style="1" customWidth="1"/>
    <col min="8982" max="8983" width="13.85546875" style="1" customWidth="1"/>
    <col min="8984" max="8985" width="2.7109375" style="1" customWidth="1"/>
    <col min="8986" max="9216" width="9.140625" style="1"/>
    <col min="9217" max="9218" width="0" style="1" hidden="1" customWidth="1"/>
    <col min="9219" max="9219" width="10.7109375" style="1" customWidth="1"/>
    <col min="9220" max="9220" width="6.7109375" style="1" customWidth="1"/>
    <col min="9221" max="9221" width="30.7109375" style="1" customWidth="1"/>
    <col min="9222" max="9222" width="13.7109375" style="1" customWidth="1"/>
    <col min="9223" max="9223" width="10.7109375" style="1" customWidth="1"/>
    <col min="9224" max="9227" width="8.7109375" style="1" customWidth="1"/>
    <col min="9228" max="9228" width="10.7109375" style="1" customWidth="1"/>
    <col min="9229" max="9232" width="8.7109375" style="1" customWidth="1"/>
    <col min="9233" max="9233" width="30.7109375" style="1" customWidth="1"/>
    <col min="9234" max="9234" width="22.7109375" style="1" customWidth="1"/>
    <col min="9235" max="9235" width="13.7109375" style="1" customWidth="1"/>
    <col min="9236" max="9236" width="33.7109375" style="1" customWidth="1"/>
    <col min="9237" max="9237" width="22.7109375" style="1" customWidth="1"/>
    <col min="9238" max="9239" width="13.85546875" style="1" customWidth="1"/>
    <col min="9240" max="9241" width="2.7109375" style="1" customWidth="1"/>
    <col min="9242" max="9472" width="9.140625" style="1"/>
    <col min="9473" max="9474" width="0" style="1" hidden="1" customWidth="1"/>
    <col min="9475" max="9475" width="10.7109375" style="1" customWidth="1"/>
    <col min="9476" max="9476" width="6.7109375" style="1" customWidth="1"/>
    <col min="9477" max="9477" width="30.7109375" style="1" customWidth="1"/>
    <col min="9478" max="9478" width="13.7109375" style="1" customWidth="1"/>
    <col min="9479" max="9479" width="10.7109375" style="1" customWidth="1"/>
    <col min="9480" max="9483" width="8.7109375" style="1" customWidth="1"/>
    <col min="9484" max="9484" width="10.7109375" style="1" customWidth="1"/>
    <col min="9485" max="9488" width="8.7109375" style="1" customWidth="1"/>
    <col min="9489" max="9489" width="30.7109375" style="1" customWidth="1"/>
    <col min="9490" max="9490" width="22.7109375" style="1" customWidth="1"/>
    <col min="9491" max="9491" width="13.7109375" style="1" customWidth="1"/>
    <col min="9492" max="9492" width="33.7109375" style="1" customWidth="1"/>
    <col min="9493" max="9493" width="22.7109375" style="1" customWidth="1"/>
    <col min="9494" max="9495" width="13.85546875" style="1" customWidth="1"/>
    <col min="9496" max="9497" width="2.7109375" style="1" customWidth="1"/>
    <col min="9498" max="9728" width="9.140625" style="1"/>
    <col min="9729" max="9730" width="0" style="1" hidden="1" customWidth="1"/>
    <col min="9731" max="9731" width="10.7109375" style="1" customWidth="1"/>
    <col min="9732" max="9732" width="6.7109375" style="1" customWidth="1"/>
    <col min="9733" max="9733" width="30.7109375" style="1" customWidth="1"/>
    <col min="9734" max="9734" width="13.7109375" style="1" customWidth="1"/>
    <col min="9735" max="9735" width="10.7109375" style="1" customWidth="1"/>
    <col min="9736" max="9739" width="8.7109375" style="1" customWidth="1"/>
    <col min="9740" max="9740" width="10.7109375" style="1" customWidth="1"/>
    <col min="9741" max="9744" width="8.7109375" style="1" customWidth="1"/>
    <col min="9745" max="9745" width="30.7109375" style="1" customWidth="1"/>
    <col min="9746" max="9746" width="22.7109375" style="1" customWidth="1"/>
    <col min="9747" max="9747" width="13.7109375" style="1" customWidth="1"/>
    <col min="9748" max="9748" width="33.7109375" style="1" customWidth="1"/>
    <col min="9749" max="9749" width="22.7109375" style="1" customWidth="1"/>
    <col min="9750" max="9751" width="13.85546875" style="1" customWidth="1"/>
    <col min="9752" max="9753" width="2.7109375" style="1" customWidth="1"/>
    <col min="9754" max="9984" width="9.140625" style="1"/>
    <col min="9985" max="9986" width="0" style="1" hidden="1" customWidth="1"/>
    <col min="9987" max="9987" width="10.7109375" style="1" customWidth="1"/>
    <col min="9988" max="9988" width="6.7109375" style="1" customWidth="1"/>
    <col min="9989" max="9989" width="30.7109375" style="1" customWidth="1"/>
    <col min="9990" max="9990" width="13.7109375" style="1" customWidth="1"/>
    <col min="9991" max="9991" width="10.7109375" style="1" customWidth="1"/>
    <col min="9992" max="9995" width="8.7109375" style="1" customWidth="1"/>
    <col min="9996" max="9996" width="10.7109375" style="1" customWidth="1"/>
    <col min="9997" max="10000" width="8.7109375" style="1" customWidth="1"/>
    <col min="10001" max="10001" width="30.7109375" style="1" customWidth="1"/>
    <col min="10002" max="10002" width="22.7109375" style="1" customWidth="1"/>
    <col min="10003" max="10003" width="13.7109375" style="1" customWidth="1"/>
    <col min="10004" max="10004" width="33.7109375" style="1" customWidth="1"/>
    <col min="10005" max="10005" width="22.7109375" style="1" customWidth="1"/>
    <col min="10006" max="10007" width="13.85546875" style="1" customWidth="1"/>
    <col min="10008" max="10009" width="2.7109375" style="1" customWidth="1"/>
    <col min="10010" max="10240" width="9.140625" style="1"/>
    <col min="10241" max="10242" width="0" style="1" hidden="1" customWidth="1"/>
    <col min="10243" max="10243" width="10.7109375" style="1" customWidth="1"/>
    <col min="10244" max="10244" width="6.7109375" style="1" customWidth="1"/>
    <col min="10245" max="10245" width="30.7109375" style="1" customWidth="1"/>
    <col min="10246" max="10246" width="13.7109375" style="1" customWidth="1"/>
    <col min="10247" max="10247" width="10.7109375" style="1" customWidth="1"/>
    <col min="10248" max="10251" width="8.7109375" style="1" customWidth="1"/>
    <col min="10252" max="10252" width="10.7109375" style="1" customWidth="1"/>
    <col min="10253" max="10256" width="8.7109375" style="1" customWidth="1"/>
    <col min="10257" max="10257" width="30.7109375" style="1" customWidth="1"/>
    <col min="10258" max="10258" width="22.7109375" style="1" customWidth="1"/>
    <col min="10259" max="10259" width="13.7109375" style="1" customWidth="1"/>
    <col min="10260" max="10260" width="33.7109375" style="1" customWidth="1"/>
    <col min="10261" max="10261" width="22.7109375" style="1" customWidth="1"/>
    <col min="10262" max="10263" width="13.85546875" style="1" customWidth="1"/>
    <col min="10264" max="10265" width="2.7109375" style="1" customWidth="1"/>
    <col min="10266" max="10496" width="9.140625" style="1"/>
    <col min="10497" max="10498" width="0" style="1" hidden="1" customWidth="1"/>
    <col min="10499" max="10499" width="10.7109375" style="1" customWidth="1"/>
    <col min="10500" max="10500" width="6.7109375" style="1" customWidth="1"/>
    <col min="10501" max="10501" width="30.7109375" style="1" customWidth="1"/>
    <col min="10502" max="10502" width="13.7109375" style="1" customWidth="1"/>
    <col min="10503" max="10503" width="10.7109375" style="1" customWidth="1"/>
    <col min="10504" max="10507" width="8.7109375" style="1" customWidth="1"/>
    <col min="10508" max="10508" width="10.7109375" style="1" customWidth="1"/>
    <col min="10509" max="10512" width="8.7109375" style="1" customWidth="1"/>
    <col min="10513" max="10513" width="30.7109375" style="1" customWidth="1"/>
    <col min="10514" max="10514" width="22.7109375" style="1" customWidth="1"/>
    <col min="10515" max="10515" width="13.7109375" style="1" customWidth="1"/>
    <col min="10516" max="10516" width="33.7109375" style="1" customWidth="1"/>
    <col min="10517" max="10517" width="22.7109375" style="1" customWidth="1"/>
    <col min="10518" max="10519" width="13.85546875" style="1" customWidth="1"/>
    <col min="10520" max="10521" width="2.7109375" style="1" customWidth="1"/>
    <col min="10522" max="10752" width="9.140625" style="1"/>
    <col min="10753" max="10754" width="0" style="1" hidden="1" customWidth="1"/>
    <col min="10755" max="10755" width="10.7109375" style="1" customWidth="1"/>
    <col min="10756" max="10756" width="6.7109375" style="1" customWidth="1"/>
    <col min="10757" max="10757" width="30.7109375" style="1" customWidth="1"/>
    <col min="10758" max="10758" width="13.7109375" style="1" customWidth="1"/>
    <col min="10759" max="10759" width="10.7109375" style="1" customWidth="1"/>
    <col min="10760" max="10763" width="8.7109375" style="1" customWidth="1"/>
    <col min="10764" max="10764" width="10.7109375" style="1" customWidth="1"/>
    <col min="10765" max="10768" width="8.7109375" style="1" customWidth="1"/>
    <col min="10769" max="10769" width="30.7109375" style="1" customWidth="1"/>
    <col min="10770" max="10770" width="22.7109375" style="1" customWidth="1"/>
    <col min="10771" max="10771" width="13.7109375" style="1" customWidth="1"/>
    <col min="10772" max="10772" width="33.7109375" style="1" customWidth="1"/>
    <col min="10773" max="10773" width="22.7109375" style="1" customWidth="1"/>
    <col min="10774" max="10775" width="13.85546875" style="1" customWidth="1"/>
    <col min="10776" max="10777" width="2.7109375" style="1" customWidth="1"/>
    <col min="10778" max="11008" width="9.140625" style="1"/>
    <col min="11009" max="11010" width="0" style="1" hidden="1" customWidth="1"/>
    <col min="11011" max="11011" width="10.7109375" style="1" customWidth="1"/>
    <col min="11012" max="11012" width="6.7109375" style="1" customWidth="1"/>
    <col min="11013" max="11013" width="30.7109375" style="1" customWidth="1"/>
    <col min="11014" max="11014" width="13.7109375" style="1" customWidth="1"/>
    <col min="11015" max="11015" width="10.7109375" style="1" customWidth="1"/>
    <col min="11016" max="11019" width="8.7109375" style="1" customWidth="1"/>
    <col min="11020" max="11020" width="10.7109375" style="1" customWidth="1"/>
    <col min="11021" max="11024" width="8.7109375" style="1" customWidth="1"/>
    <col min="11025" max="11025" width="30.7109375" style="1" customWidth="1"/>
    <col min="11026" max="11026" width="22.7109375" style="1" customWidth="1"/>
    <col min="11027" max="11027" width="13.7109375" style="1" customWidth="1"/>
    <col min="11028" max="11028" width="33.7109375" style="1" customWidth="1"/>
    <col min="11029" max="11029" width="22.7109375" style="1" customWidth="1"/>
    <col min="11030" max="11031" width="13.85546875" style="1" customWidth="1"/>
    <col min="11032" max="11033" width="2.7109375" style="1" customWidth="1"/>
    <col min="11034" max="11264" width="9.140625" style="1"/>
    <col min="11265" max="11266" width="0" style="1" hidden="1" customWidth="1"/>
    <col min="11267" max="11267" width="10.7109375" style="1" customWidth="1"/>
    <col min="11268" max="11268" width="6.7109375" style="1" customWidth="1"/>
    <col min="11269" max="11269" width="30.7109375" style="1" customWidth="1"/>
    <col min="11270" max="11270" width="13.7109375" style="1" customWidth="1"/>
    <col min="11271" max="11271" width="10.7109375" style="1" customWidth="1"/>
    <col min="11272" max="11275" width="8.7109375" style="1" customWidth="1"/>
    <col min="11276" max="11276" width="10.7109375" style="1" customWidth="1"/>
    <col min="11277" max="11280" width="8.7109375" style="1" customWidth="1"/>
    <col min="11281" max="11281" width="30.7109375" style="1" customWidth="1"/>
    <col min="11282" max="11282" width="22.7109375" style="1" customWidth="1"/>
    <col min="11283" max="11283" width="13.7109375" style="1" customWidth="1"/>
    <col min="11284" max="11284" width="33.7109375" style="1" customWidth="1"/>
    <col min="11285" max="11285" width="22.7109375" style="1" customWidth="1"/>
    <col min="11286" max="11287" width="13.85546875" style="1" customWidth="1"/>
    <col min="11288" max="11289" width="2.7109375" style="1" customWidth="1"/>
    <col min="11290" max="11520" width="9.140625" style="1"/>
    <col min="11521" max="11522" width="0" style="1" hidden="1" customWidth="1"/>
    <col min="11523" max="11523" width="10.7109375" style="1" customWidth="1"/>
    <col min="11524" max="11524" width="6.7109375" style="1" customWidth="1"/>
    <col min="11525" max="11525" width="30.7109375" style="1" customWidth="1"/>
    <col min="11526" max="11526" width="13.7109375" style="1" customWidth="1"/>
    <col min="11527" max="11527" width="10.7109375" style="1" customWidth="1"/>
    <col min="11528" max="11531" width="8.7109375" style="1" customWidth="1"/>
    <col min="11532" max="11532" width="10.7109375" style="1" customWidth="1"/>
    <col min="11533" max="11536" width="8.7109375" style="1" customWidth="1"/>
    <col min="11537" max="11537" width="30.7109375" style="1" customWidth="1"/>
    <col min="11538" max="11538" width="22.7109375" style="1" customWidth="1"/>
    <col min="11539" max="11539" width="13.7109375" style="1" customWidth="1"/>
    <col min="11540" max="11540" width="33.7109375" style="1" customWidth="1"/>
    <col min="11541" max="11541" width="22.7109375" style="1" customWidth="1"/>
    <col min="11542" max="11543" width="13.85546875" style="1" customWidth="1"/>
    <col min="11544" max="11545" width="2.7109375" style="1" customWidth="1"/>
    <col min="11546" max="11776" width="9.140625" style="1"/>
    <col min="11777" max="11778" width="0" style="1" hidden="1" customWidth="1"/>
    <col min="11779" max="11779" width="10.7109375" style="1" customWidth="1"/>
    <col min="11780" max="11780" width="6.7109375" style="1" customWidth="1"/>
    <col min="11781" max="11781" width="30.7109375" style="1" customWidth="1"/>
    <col min="11782" max="11782" width="13.7109375" style="1" customWidth="1"/>
    <col min="11783" max="11783" width="10.7109375" style="1" customWidth="1"/>
    <col min="11784" max="11787" width="8.7109375" style="1" customWidth="1"/>
    <col min="11788" max="11788" width="10.7109375" style="1" customWidth="1"/>
    <col min="11789" max="11792" width="8.7109375" style="1" customWidth="1"/>
    <col min="11793" max="11793" width="30.7109375" style="1" customWidth="1"/>
    <col min="11794" max="11794" width="22.7109375" style="1" customWidth="1"/>
    <col min="11795" max="11795" width="13.7109375" style="1" customWidth="1"/>
    <col min="11796" max="11796" width="33.7109375" style="1" customWidth="1"/>
    <col min="11797" max="11797" width="22.7109375" style="1" customWidth="1"/>
    <col min="11798" max="11799" width="13.85546875" style="1" customWidth="1"/>
    <col min="11800" max="11801" width="2.7109375" style="1" customWidth="1"/>
    <col min="11802" max="12032" width="9.140625" style="1"/>
    <col min="12033" max="12034" width="0" style="1" hidden="1" customWidth="1"/>
    <col min="12035" max="12035" width="10.7109375" style="1" customWidth="1"/>
    <col min="12036" max="12036" width="6.7109375" style="1" customWidth="1"/>
    <col min="12037" max="12037" width="30.7109375" style="1" customWidth="1"/>
    <col min="12038" max="12038" width="13.7109375" style="1" customWidth="1"/>
    <col min="12039" max="12039" width="10.7109375" style="1" customWidth="1"/>
    <col min="12040" max="12043" width="8.7109375" style="1" customWidth="1"/>
    <col min="12044" max="12044" width="10.7109375" style="1" customWidth="1"/>
    <col min="12045" max="12048" width="8.7109375" style="1" customWidth="1"/>
    <col min="12049" max="12049" width="30.7109375" style="1" customWidth="1"/>
    <col min="12050" max="12050" width="22.7109375" style="1" customWidth="1"/>
    <col min="12051" max="12051" width="13.7109375" style="1" customWidth="1"/>
    <col min="12052" max="12052" width="33.7109375" style="1" customWidth="1"/>
    <col min="12053" max="12053" width="22.7109375" style="1" customWidth="1"/>
    <col min="12054" max="12055" width="13.85546875" style="1" customWidth="1"/>
    <col min="12056" max="12057" width="2.7109375" style="1" customWidth="1"/>
    <col min="12058" max="12288" width="9.140625" style="1"/>
    <col min="12289" max="12290" width="0" style="1" hidden="1" customWidth="1"/>
    <col min="12291" max="12291" width="10.7109375" style="1" customWidth="1"/>
    <col min="12292" max="12292" width="6.7109375" style="1" customWidth="1"/>
    <col min="12293" max="12293" width="30.7109375" style="1" customWidth="1"/>
    <col min="12294" max="12294" width="13.7109375" style="1" customWidth="1"/>
    <col min="12295" max="12295" width="10.7109375" style="1" customWidth="1"/>
    <col min="12296" max="12299" width="8.7109375" style="1" customWidth="1"/>
    <col min="12300" max="12300" width="10.7109375" style="1" customWidth="1"/>
    <col min="12301" max="12304" width="8.7109375" style="1" customWidth="1"/>
    <col min="12305" max="12305" width="30.7109375" style="1" customWidth="1"/>
    <col min="12306" max="12306" width="22.7109375" style="1" customWidth="1"/>
    <col min="12307" max="12307" width="13.7109375" style="1" customWidth="1"/>
    <col min="12308" max="12308" width="33.7109375" style="1" customWidth="1"/>
    <col min="12309" max="12309" width="22.7109375" style="1" customWidth="1"/>
    <col min="12310" max="12311" width="13.85546875" style="1" customWidth="1"/>
    <col min="12312" max="12313" width="2.7109375" style="1" customWidth="1"/>
    <col min="12314" max="12544" width="9.140625" style="1"/>
    <col min="12545" max="12546" width="0" style="1" hidden="1" customWidth="1"/>
    <col min="12547" max="12547" width="10.7109375" style="1" customWidth="1"/>
    <col min="12548" max="12548" width="6.7109375" style="1" customWidth="1"/>
    <col min="12549" max="12549" width="30.7109375" style="1" customWidth="1"/>
    <col min="12550" max="12550" width="13.7109375" style="1" customWidth="1"/>
    <col min="12551" max="12551" width="10.7109375" style="1" customWidth="1"/>
    <col min="12552" max="12555" width="8.7109375" style="1" customWidth="1"/>
    <col min="12556" max="12556" width="10.7109375" style="1" customWidth="1"/>
    <col min="12557" max="12560" width="8.7109375" style="1" customWidth="1"/>
    <col min="12561" max="12561" width="30.7109375" style="1" customWidth="1"/>
    <col min="12562" max="12562" width="22.7109375" style="1" customWidth="1"/>
    <col min="12563" max="12563" width="13.7109375" style="1" customWidth="1"/>
    <col min="12564" max="12564" width="33.7109375" style="1" customWidth="1"/>
    <col min="12565" max="12565" width="22.7109375" style="1" customWidth="1"/>
    <col min="12566" max="12567" width="13.85546875" style="1" customWidth="1"/>
    <col min="12568" max="12569" width="2.7109375" style="1" customWidth="1"/>
    <col min="12570" max="12800" width="9.140625" style="1"/>
    <col min="12801" max="12802" width="0" style="1" hidden="1" customWidth="1"/>
    <col min="12803" max="12803" width="10.7109375" style="1" customWidth="1"/>
    <col min="12804" max="12804" width="6.7109375" style="1" customWidth="1"/>
    <col min="12805" max="12805" width="30.7109375" style="1" customWidth="1"/>
    <col min="12806" max="12806" width="13.7109375" style="1" customWidth="1"/>
    <col min="12807" max="12807" width="10.7109375" style="1" customWidth="1"/>
    <col min="12808" max="12811" width="8.7109375" style="1" customWidth="1"/>
    <col min="12812" max="12812" width="10.7109375" style="1" customWidth="1"/>
    <col min="12813" max="12816" width="8.7109375" style="1" customWidth="1"/>
    <col min="12817" max="12817" width="30.7109375" style="1" customWidth="1"/>
    <col min="12818" max="12818" width="22.7109375" style="1" customWidth="1"/>
    <col min="12819" max="12819" width="13.7109375" style="1" customWidth="1"/>
    <col min="12820" max="12820" width="33.7109375" style="1" customWidth="1"/>
    <col min="12821" max="12821" width="22.7109375" style="1" customWidth="1"/>
    <col min="12822" max="12823" width="13.85546875" style="1" customWidth="1"/>
    <col min="12824" max="12825" width="2.7109375" style="1" customWidth="1"/>
    <col min="12826" max="13056" width="9.140625" style="1"/>
    <col min="13057" max="13058" width="0" style="1" hidden="1" customWidth="1"/>
    <col min="13059" max="13059" width="10.7109375" style="1" customWidth="1"/>
    <col min="13060" max="13060" width="6.7109375" style="1" customWidth="1"/>
    <col min="13061" max="13061" width="30.7109375" style="1" customWidth="1"/>
    <col min="13062" max="13062" width="13.7109375" style="1" customWidth="1"/>
    <col min="13063" max="13063" width="10.7109375" style="1" customWidth="1"/>
    <col min="13064" max="13067" width="8.7109375" style="1" customWidth="1"/>
    <col min="13068" max="13068" width="10.7109375" style="1" customWidth="1"/>
    <col min="13069" max="13072" width="8.7109375" style="1" customWidth="1"/>
    <col min="13073" max="13073" width="30.7109375" style="1" customWidth="1"/>
    <col min="13074" max="13074" width="22.7109375" style="1" customWidth="1"/>
    <col min="13075" max="13075" width="13.7109375" style="1" customWidth="1"/>
    <col min="13076" max="13076" width="33.7109375" style="1" customWidth="1"/>
    <col min="13077" max="13077" width="22.7109375" style="1" customWidth="1"/>
    <col min="13078" max="13079" width="13.85546875" style="1" customWidth="1"/>
    <col min="13080" max="13081" width="2.7109375" style="1" customWidth="1"/>
    <col min="13082" max="13312" width="9.140625" style="1"/>
    <col min="13313" max="13314" width="0" style="1" hidden="1" customWidth="1"/>
    <col min="13315" max="13315" width="10.7109375" style="1" customWidth="1"/>
    <col min="13316" max="13316" width="6.7109375" style="1" customWidth="1"/>
    <col min="13317" max="13317" width="30.7109375" style="1" customWidth="1"/>
    <col min="13318" max="13318" width="13.7109375" style="1" customWidth="1"/>
    <col min="13319" max="13319" width="10.7109375" style="1" customWidth="1"/>
    <col min="13320" max="13323" width="8.7109375" style="1" customWidth="1"/>
    <col min="13324" max="13324" width="10.7109375" style="1" customWidth="1"/>
    <col min="13325" max="13328" width="8.7109375" style="1" customWidth="1"/>
    <col min="13329" max="13329" width="30.7109375" style="1" customWidth="1"/>
    <col min="13330" max="13330" width="22.7109375" style="1" customWidth="1"/>
    <col min="13331" max="13331" width="13.7109375" style="1" customWidth="1"/>
    <col min="13332" max="13332" width="33.7109375" style="1" customWidth="1"/>
    <col min="13333" max="13333" width="22.7109375" style="1" customWidth="1"/>
    <col min="13334" max="13335" width="13.85546875" style="1" customWidth="1"/>
    <col min="13336" max="13337" width="2.7109375" style="1" customWidth="1"/>
    <col min="13338" max="13568" width="9.140625" style="1"/>
    <col min="13569" max="13570" width="0" style="1" hidden="1" customWidth="1"/>
    <col min="13571" max="13571" width="10.7109375" style="1" customWidth="1"/>
    <col min="13572" max="13572" width="6.7109375" style="1" customWidth="1"/>
    <col min="13573" max="13573" width="30.7109375" style="1" customWidth="1"/>
    <col min="13574" max="13574" width="13.7109375" style="1" customWidth="1"/>
    <col min="13575" max="13575" width="10.7109375" style="1" customWidth="1"/>
    <col min="13576" max="13579" width="8.7109375" style="1" customWidth="1"/>
    <col min="13580" max="13580" width="10.7109375" style="1" customWidth="1"/>
    <col min="13581" max="13584" width="8.7109375" style="1" customWidth="1"/>
    <col min="13585" max="13585" width="30.7109375" style="1" customWidth="1"/>
    <col min="13586" max="13586" width="22.7109375" style="1" customWidth="1"/>
    <col min="13587" max="13587" width="13.7109375" style="1" customWidth="1"/>
    <col min="13588" max="13588" width="33.7109375" style="1" customWidth="1"/>
    <col min="13589" max="13589" width="22.7109375" style="1" customWidth="1"/>
    <col min="13590" max="13591" width="13.85546875" style="1" customWidth="1"/>
    <col min="13592" max="13593" width="2.7109375" style="1" customWidth="1"/>
    <col min="13594" max="13824" width="9.140625" style="1"/>
    <col min="13825" max="13826" width="0" style="1" hidden="1" customWidth="1"/>
    <col min="13827" max="13827" width="10.7109375" style="1" customWidth="1"/>
    <col min="13828" max="13828" width="6.7109375" style="1" customWidth="1"/>
    <col min="13829" max="13829" width="30.7109375" style="1" customWidth="1"/>
    <col min="13830" max="13830" width="13.7109375" style="1" customWidth="1"/>
    <col min="13831" max="13831" width="10.7109375" style="1" customWidth="1"/>
    <col min="13832" max="13835" width="8.7109375" style="1" customWidth="1"/>
    <col min="13836" max="13836" width="10.7109375" style="1" customWidth="1"/>
    <col min="13837" max="13840" width="8.7109375" style="1" customWidth="1"/>
    <col min="13841" max="13841" width="30.7109375" style="1" customWidth="1"/>
    <col min="13842" max="13842" width="22.7109375" style="1" customWidth="1"/>
    <col min="13843" max="13843" width="13.7109375" style="1" customWidth="1"/>
    <col min="13844" max="13844" width="33.7109375" style="1" customWidth="1"/>
    <col min="13845" max="13845" width="22.7109375" style="1" customWidth="1"/>
    <col min="13846" max="13847" width="13.85546875" style="1" customWidth="1"/>
    <col min="13848" max="13849" width="2.7109375" style="1" customWidth="1"/>
    <col min="13850" max="14080" width="9.140625" style="1"/>
    <col min="14081" max="14082" width="0" style="1" hidden="1" customWidth="1"/>
    <col min="14083" max="14083" width="10.7109375" style="1" customWidth="1"/>
    <col min="14084" max="14084" width="6.7109375" style="1" customWidth="1"/>
    <col min="14085" max="14085" width="30.7109375" style="1" customWidth="1"/>
    <col min="14086" max="14086" width="13.7109375" style="1" customWidth="1"/>
    <col min="14087" max="14087" width="10.7109375" style="1" customWidth="1"/>
    <col min="14088" max="14091" width="8.7109375" style="1" customWidth="1"/>
    <col min="14092" max="14092" width="10.7109375" style="1" customWidth="1"/>
    <col min="14093" max="14096" width="8.7109375" style="1" customWidth="1"/>
    <col min="14097" max="14097" width="30.7109375" style="1" customWidth="1"/>
    <col min="14098" max="14098" width="22.7109375" style="1" customWidth="1"/>
    <col min="14099" max="14099" width="13.7109375" style="1" customWidth="1"/>
    <col min="14100" max="14100" width="33.7109375" style="1" customWidth="1"/>
    <col min="14101" max="14101" width="22.7109375" style="1" customWidth="1"/>
    <col min="14102" max="14103" width="13.85546875" style="1" customWidth="1"/>
    <col min="14104" max="14105" width="2.7109375" style="1" customWidth="1"/>
    <col min="14106" max="14336" width="9.140625" style="1"/>
    <col min="14337" max="14338" width="0" style="1" hidden="1" customWidth="1"/>
    <col min="14339" max="14339" width="10.7109375" style="1" customWidth="1"/>
    <col min="14340" max="14340" width="6.7109375" style="1" customWidth="1"/>
    <col min="14341" max="14341" width="30.7109375" style="1" customWidth="1"/>
    <col min="14342" max="14342" width="13.7109375" style="1" customWidth="1"/>
    <col min="14343" max="14343" width="10.7109375" style="1" customWidth="1"/>
    <col min="14344" max="14347" width="8.7109375" style="1" customWidth="1"/>
    <col min="14348" max="14348" width="10.7109375" style="1" customWidth="1"/>
    <col min="14349" max="14352" width="8.7109375" style="1" customWidth="1"/>
    <col min="14353" max="14353" width="30.7109375" style="1" customWidth="1"/>
    <col min="14354" max="14354" width="22.7109375" style="1" customWidth="1"/>
    <col min="14355" max="14355" width="13.7109375" style="1" customWidth="1"/>
    <col min="14356" max="14356" width="33.7109375" style="1" customWidth="1"/>
    <col min="14357" max="14357" width="22.7109375" style="1" customWidth="1"/>
    <col min="14358" max="14359" width="13.85546875" style="1" customWidth="1"/>
    <col min="14360" max="14361" width="2.7109375" style="1" customWidth="1"/>
    <col min="14362" max="14592" width="9.140625" style="1"/>
    <col min="14593" max="14594" width="0" style="1" hidden="1" customWidth="1"/>
    <col min="14595" max="14595" width="10.7109375" style="1" customWidth="1"/>
    <col min="14596" max="14596" width="6.7109375" style="1" customWidth="1"/>
    <col min="14597" max="14597" width="30.7109375" style="1" customWidth="1"/>
    <col min="14598" max="14598" width="13.7109375" style="1" customWidth="1"/>
    <col min="14599" max="14599" width="10.7109375" style="1" customWidth="1"/>
    <col min="14600" max="14603" width="8.7109375" style="1" customWidth="1"/>
    <col min="14604" max="14604" width="10.7109375" style="1" customWidth="1"/>
    <col min="14605" max="14608" width="8.7109375" style="1" customWidth="1"/>
    <col min="14609" max="14609" width="30.7109375" style="1" customWidth="1"/>
    <col min="14610" max="14610" width="22.7109375" style="1" customWidth="1"/>
    <col min="14611" max="14611" width="13.7109375" style="1" customWidth="1"/>
    <col min="14612" max="14612" width="33.7109375" style="1" customWidth="1"/>
    <col min="14613" max="14613" width="22.7109375" style="1" customWidth="1"/>
    <col min="14614" max="14615" width="13.85546875" style="1" customWidth="1"/>
    <col min="14616" max="14617" width="2.7109375" style="1" customWidth="1"/>
    <col min="14618" max="14848" width="9.140625" style="1"/>
    <col min="14849" max="14850" width="0" style="1" hidden="1" customWidth="1"/>
    <col min="14851" max="14851" width="10.7109375" style="1" customWidth="1"/>
    <col min="14852" max="14852" width="6.7109375" style="1" customWidth="1"/>
    <col min="14853" max="14853" width="30.7109375" style="1" customWidth="1"/>
    <col min="14854" max="14854" width="13.7109375" style="1" customWidth="1"/>
    <col min="14855" max="14855" width="10.7109375" style="1" customWidth="1"/>
    <col min="14856" max="14859" width="8.7109375" style="1" customWidth="1"/>
    <col min="14860" max="14860" width="10.7109375" style="1" customWidth="1"/>
    <col min="14861" max="14864" width="8.7109375" style="1" customWidth="1"/>
    <col min="14865" max="14865" width="30.7109375" style="1" customWidth="1"/>
    <col min="14866" max="14866" width="22.7109375" style="1" customWidth="1"/>
    <col min="14867" max="14867" width="13.7109375" style="1" customWidth="1"/>
    <col min="14868" max="14868" width="33.7109375" style="1" customWidth="1"/>
    <col min="14869" max="14869" width="22.7109375" style="1" customWidth="1"/>
    <col min="14870" max="14871" width="13.85546875" style="1" customWidth="1"/>
    <col min="14872" max="14873" width="2.7109375" style="1" customWidth="1"/>
    <col min="14874" max="15104" width="9.140625" style="1"/>
    <col min="15105" max="15106" width="0" style="1" hidden="1" customWidth="1"/>
    <col min="15107" max="15107" width="10.7109375" style="1" customWidth="1"/>
    <col min="15108" max="15108" width="6.7109375" style="1" customWidth="1"/>
    <col min="15109" max="15109" width="30.7109375" style="1" customWidth="1"/>
    <col min="15110" max="15110" width="13.7109375" style="1" customWidth="1"/>
    <col min="15111" max="15111" width="10.7109375" style="1" customWidth="1"/>
    <col min="15112" max="15115" width="8.7109375" style="1" customWidth="1"/>
    <col min="15116" max="15116" width="10.7109375" style="1" customWidth="1"/>
    <col min="15117" max="15120" width="8.7109375" style="1" customWidth="1"/>
    <col min="15121" max="15121" width="30.7109375" style="1" customWidth="1"/>
    <col min="15122" max="15122" width="22.7109375" style="1" customWidth="1"/>
    <col min="15123" max="15123" width="13.7109375" style="1" customWidth="1"/>
    <col min="15124" max="15124" width="33.7109375" style="1" customWidth="1"/>
    <col min="15125" max="15125" width="22.7109375" style="1" customWidth="1"/>
    <col min="15126" max="15127" width="13.85546875" style="1" customWidth="1"/>
    <col min="15128" max="15129" width="2.7109375" style="1" customWidth="1"/>
    <col min="15130" max="15360" width="9.140625" style="1"/>
    <col min="15361" max="15362" width="0" style="1" hidden="1" customWidth="1"/>
    <col min="15363" max="15363" width="10.7109375" style="1" customWidth="1"/>
    <col min="15364" max="15364" width="6.7109375" style="1" customWidth="1"/>
    <col min="15365" max="15365" width="30.7109375" style="1" customWidth="1"/>
    <col min="15366" max="15366" width="13.7109375" style="1" customWidth="1"/>
    <col min="15367" max="15367" width="10.7109375" style="1" customWidth="1"/>
    <col min="15368" max="15371" width="8.7109375" style="1" customWidth="1"/>
    <col min="15372" max="15372" width="10.7109375" style="1" customWidth="1"/>
    <col min="15373" max="15376" width="8.7109375" style="1" customWidth="1"/>
    <col min="15377" max="15377" width="30.7109375" style="1" customWidth="1"/>
    <col min="15378" max="15378" width="22.7109375" style="1" customWidth="1"/>
    <col min="15379" max="15379" width="13.7109375" style="1" customWidth="1"/>
    <col min="15380" max="15380" width="33.7109375" style="1" customWidth="1"/>
    <col min="15381" max="15381" width="22.7109375" style="1" customWidth="1"/>
    <col min="15382" max="15383" width="13.85546875" style="1" customWidth="1"/>
    <col min="15384" max="15385" width="2.7109375" style="1" customWidth="1"/>
    <col min="15386" max="15616" width="9.140625" style="1"/>
    <col min="15617" max="15618" width="0" style="1" hidden="1" customWidth="1"/>
    <col min="15619" max="15619" width="10.7109375" style="1" customWidth="1"/>
    <col min="15620" max="15620" width="6.7109375" style="1" customWidth="1"/>
    <col min="15621" max="15621" width="30.7109375" style="1" customWidth="1"/>
    <col min="15622" max="15622" width="13.7109375" style="1" customWidth="1"/>
    <col min="15623" max="15623" width="10.7109375" style="1" customWidth="1"/>
    <col min="15624" max="15627" width="8.7109375" style="1" customWidth="1"/>
    <col min="15628" max="15628" width="10.7109375" style="1" customWidth="1"/>
    <col min="15629" max="15632" width="8.7109375" style="1" customWidth="1"/>
    <col min="15633" max="15633" width="30.7109375" style="1" customWidth="1"/>
    <col min="15634" max="15634" width="22.7109375" style="1" customWidth="1"/>
    <col min="15635" max="15635" width="13.7109375" style="1" customWidth="1"/>
    <col min="15636" max="15636" width="33.7109375" style="1" customWidth="1"/>
    <col min="15637" max="15637" width="22.7109375" style="1" customWidth="1"/>
    <col min="15638" max="15639" width="13.85546875" style="1" customWidth="1"/>
    <col min="15640" max="15641" width="2.7109375" style="1" customWidth="1"/>
    <col min="15642" max="15872" width="9.140625" style="1"/>
    <col min="15873" max="15874" width="0" style="1" hidden="1" customWidth="1"/>
    <col min="15875" max="15875" width="10.7109375" style="1" customWidth="1"/>
    <col min="15876" max="15876" width="6.7109375" style="1" customWidth="1"/>
    <col min="15877" max="15877" width="30.7109375" style="1" customWidth="1"/>
    <col min="15878" max="15878" width="13.7109375" style="1" customWidth="1"/>
    <col min="15879" max="15879" width="10.7109375" style="1" customWidth="1"/>
    <col min="15880" max="15883" width="8.7109375" style="1" customWidth="1"/>
    <col min="15884" max="15884" width="10.7109375" style="1" customWidth="1"/>
    <col min="15885" max="15888" width="8.7109375" style="1" customWidth="1"/>
    <col min="15889" max="15889" width="30.7109375" style="1" customWidth="1"/>
    <col min="15890" max="15890" width="22.7109375" style="1" customWidth="1"/>
    <col min="15891" max="15891" width="13.7109375" style="1" customWidth="1"/>
    <col min="15892" max="15892" width="33.7109375" style="1" customWidth="1"/>
    <col min="15893" max="15893" width="22.7109375" style="1" customWidth="1"/>
    <col min="15894" max="15895" width="13.85546875" style="1" customWidth="1"/>
    <col min="15896" max="15897" width="2.7109375" style="1" customWidth="1"/>
    <col min="15898" max="16128" width="9.140625" style="1"/>
    <col min="16129" max="16130" width="0" style="1" hidden="1" customWidth="1"/>
    <col min="16131" max="16131" width="10.7109375" style="1" customWidth="1"/>
    <col min="16132" max="16132" width="6.7109375" style="1" customWidth="1"/>
    <col min="16133" max="16133" width="30.7109375" style="1" customWidth="1"/>
    <col min="16134" max="16134" width="13.7109375" style="1" customWidth="1"/>
    <col min="16135" max="16135" width="10.7109375" style="1" customWidth="1"/>
    <col min="16136" max="16139" width="8.7109375" style="1" customWidth="1"/>
    <col min="16140" max="16140" width="10.7109375" style="1" customWidth="1"/>
    <col min="16141" max="16144" width="8.7109375" style="1" customWidth="1"/>
    <col min="16145" max="16145" width="30.7109375" style="1" customWidth="1"/>
    <col min="16146" max="16146" width="22.7109375" style="1" customWidth="1"/>
    <col min="16147" max="16147" width="13.7109375" style="1" customWidth="1"/>
    <col min="16148" max="16148" width="33.7109375" style="1" customWidth="1"/>
    <col min="16149" max="16149" width="22.7109375" style="1" customWidth="1"/>
    <col min="16150" max="16151" width="13.85546875" style="1" customWidth="1"/>
    <col min="16152" max="16153" width="2.7109375" style="1" customWidth="1"/>
    <col min="16154" max="16384" width="9.140625" style="1"/>
  </cols>
  <sheetData>
    <row r="1" spans="3:24" hidden="1"/>
    <row r="2" spans="3:24" hidden="1"/>
    <row r="3" spans="3:24" hidden="1"/>
    <row r="4" spans="3:24" hidden="1"/>
    <row r="5" spans="3:24" hidden="1"/>
    <row r="6" spans="3:24" hidden="1"/>
    <row r="7" spans="3:24" hidden="1"/>
    <row r="9" spans="3:24">
      <c r="C9" s="2"/>
      <c r="D9" s="3"/>
      <c r="E9" s="3"/>
      <c r="F9" s="3"/>
      <c r="G9" s="3"/>
      <c r="H9" s="3"/>
      <c r="I9" s="3"/>
      <c r="J9" s="3"/>
      <c r="K9" s="3"/>
      <c r="L9" s="3"/>
      <c r="M9" s="3"/>
      <c r="N9" s="3"/>
      <c r="O9" s="3"/>
      <c r="P9" s="3"/>
      <c r="Q9" s="3"/>
      <c r="R9" s="3"/>
      <c r="S9" s="3"/>
      <c r="T9" s="3"/>
      <c r="U9" s="3"/>
      <c r="V9" s="3"/>
      <c r="W9" s="3"/>
      <c r="X9" s="4"/>
    </row>
    <row r="10" spans="3:24" ht="15" customHeight="1">
      <c r="C10" s="5"/>
      <c r="D10" s="40" t="s">
        <v>36</v>
      </c>
      <c r="E10" s="41"/>
      <c r="F10" s="41"/>
      <c r="G10" s="41"/>
      <c r="H10" s="41"/>
      <c r="I10" s="41"/>
      <c r="J10" s="41"/>
      <c r="K10" s="41"/>
      <c r="L10" s="41"/>
      <c r="M10" s="41"/>
      <c r="N10" s="41"/>
      <c r="O10" s="41"/>
      <c r="P10" s="41"/>
      <c r="Q10" s="41"/>
      <c r="R10" s="41"/>
      <c r="S10" s="41"/>
      <c r="T10" s="41"/>
      <c r="U10" s="41"/>
      <c r="V10" s="41"/>
      <c r="W10" s="42"/>
      <c r="X10" s="6"/>
    </row>
    <row r="11" spans="3:24" ht="15" customHeight="1" thickBot="1">
      <c r="C11" s="5"/>
      <c r="D11" s="43"/>
      <c r="E11" s="44"/>
      <c r="F11" s="44"/>
      <c r="G11" s="44"/>
      <c r="H11" s="44"/>
      <c r="I11" s="44"/>
      <c r="J11" s="44"/>
      <c r="K11" s="44"/>
      <c r="L11" s="44"/>
      <c r="M11" s="44"/>
      <c r="N11" s="44"/>
      <c r="O11" s="44"/>
      <c r="P11" s="44"/>
      <c r="Q11" s="44"/>
      <c r="R11" s="44"/>
      <c r="S11" s="44"/>
      <c r="T11" s="44"/>
      <c r="U11" s="44"/>
      <c r="V11" s="44"/>
      <c r="W11" s="45"/>
      <c r="X11" s="6"/>
    </row>
    <row r="12" spans="3:24">
      <c r="C12" s="5"/>
      <c r="D12" s="7"/>
      <c r="E12" s="7"/>
      <c r="F12" s="7"/>
      <c r="G12" s="7"/>
      <c r="H12" s="7"/>
      <c r="I12" s="7"/>
      <c r="J12" s="7"/>
      <c r="K12" s="7"/>
      <c r="L12" s="7"/>
      <c r="M12" s="7"/>
      <c r="N12" s="7"/>
      <c r="O12" s="7"/>
      <c r="P12" s="7"/>
      <c r="Q12" s="7"/>
      <c r="R12" s="7"/>
      <c r="S12" s="7"/>
      <c r="T12" s="7"/>
      <c r="U12" s="7"/>
      <c r="V12" s="7"/>
      <c r="W12" s="7"/>
      <c r="X12" s="6"/>
    </row>
    <row r="13" spans="3:24" ht="18" customHeight="1">
      <c r="C13" s="5"/>
      <c r="D13" s="46" t="s">
        <v>0</v>
      </c>
      <c r="E13" s="48" t="s">
        <v>1</v>
      </c>
      <c r="F13" s="50" t="s">
        <v>2</v>
      </c>
      <c r="G13" s="50"/>
      <c r="H13" s="50"/>
      <c r="I13" s="50"/>
      <c r="J13" s="50"/>
      <c r="K13" s="50"/>
      <c r="L13" s="50"/>
      <c r="M13" s="50"/>
      <c r="N13" s="50"/>
      <c r="O13" s="50"/>
      <c r="P13" s="50"/>
      <c r="Q13" s="50" t="s">
        <v>3</v>
      </c>
      <c r="R13" s="50"/>
      <c r="S13" s="50" t="s">
        <v>4</v>
      </c>
      <c r="T13" s="50"/>
      <c r="U13" s="50"/>
      <c r="V13" s="50" t="s">
        <v>5</v>
      </c>
      <c r="W13" s="51" t="s">
        <v>6</v>
      </c>
      <c r="X13" s="6"/>
    </row>
    <row r="14" spans="3:24" ht="17.25" customHeight="1">
      <c r="C14" s="5"/>
      <c r="D14" s="47"/>
      <c r="E14" s="49"/>
      <c r="F14" s="49" t="s">
        <v>7</v>
      </c>
      <c r="G14" s="39" t="s">
        <v>8</v>
      </c>
      <c r="H14" s="39"/>
      <c r="I14" s="39"/>
      <c r="J14" s="39"/>
      <c r="K14" s="39"/>
      <c r="L14" s="39" t="s">
        <v>9</v>
      </c>
      <c r="M14" s="39"/>
      <c r="N14" s="39"/>
      <c r="O14" s="39"/>
      <c r="P14" s="39"/>
      <c r="Q14" s="39" t="s">
        <v>10</v>
      </c>
      <c r="R14" s="39" t="s">
        <v>11</v>
      </c>
      <c r="S14" s="39" t="s">
        <v>7</v>
      </c>
      <c r="T14" s="39" t="s">
        <v>12</v>
      </c>
      <c r="U14" s="39"/>
      <c r="V14" s="39"/>
      <c r="W14" s="52"/>
      <c r="X14" s="6"/>
    </row>
    <row r="15" spans="3:24" ht="60" customHeight="1">
      <c r="C15" s="5"/>
      <c r="D15" s="47"/>
      <c r="E15" s="49"/>
      <c r="F15" s="49"/>
      <c r="G15" s="8" t="s">
        <v>7</v>
      </c>
      <c r="H15" s="8" t="s">
        <v>13</v>
      </c>
      <c r="I15" s="8" t="s">
        <v>14</v>
      </c>
      <c r="J15" s="8" t="s">
        <v>15</v>
      </c>
      <c r="K15" s="8" t="s">
        <v>16</v>
      </c>
      <c r="L15" s="8" t="s">
        <v>7</v>
      </c>
      <c r="M15" s="8" t="s">
        <v>13</v>
      </c>
      <c r="N15" s="8" t="s">
        <v>14</v>
      </c>
      <c r="O15" s="8" t="s">
        <v>15</v>
      </c>
      <c r="P15" s="8" t="s">
        <v>16</v>
      </c>
      <c r="Q15" s="39"/>
      <c r="R15" s="39"/>
      <c r="S15" s="39"/>
      <c r="T15" s="9" t="s">
        <v>10</v>
      </c>
      <c r="U15" s="9" t="s">
        <v>11</v>
      </c>
      <c r="V15" s="39"/>
      <c r="W15" s="52"/>
      <c r="X15" s="6"/>
    </row>
    <row r="16" spans="3:24">
      <c r="C16" s="5"/>
      <c r="D16" s="10">
        <v>1</v>
      </c>
      <c r="E16" s="11">
        <v>2</v>
      </c>
      <c r="F16" s="11">
        <v>3</v>
      </c>
      <c r="G16" s="11">
        <v>4</v>
      </c>
      <c r="H16" s="11">
        <v>5</v>
      </c>
      <c r="I16" s="11">
        <v>6</v>
      </c>
      <c r="J16" s="11">
        <v>7</v>
      </c>
      <c r="K16" s="11">
        <v>8</v>
      </c>
      <c r="L16" s="11">
        <v>9</v>
      </c>
      <c r="M16" s="11">
        <v>10</v>
      </c>
      <c r="N16" s="11">
        <v>11</v>
      </c>
      <c r="O16" s="11">
        <v>12</v>
      </c>
      <c r="P16" s="11">
        <v>13</v>
      </c>
      <c r="Q16" s="11">
        <v>14</v>
      </c>
      <c r="R16" s="11">
        <v>15</v>
      </c>
      <c r="S16" s="11">
        <v>16</v>
      </c>
      <c r="T16" s="11">
        <v>17</v>
      </c>
      <c r="U16" s="11">
        <v>18</v>
      </c>
      <c r="V16" s="11">
        <v>19</v>
      </c>
      <c r="W16" s="12">
        <v>20</v>
      </c>
      <c r="X16" s="6"/>
    </row>
    <row r="17" spans="3:24" hidden="1">
      <c r="C17" s="5"/>
      <c r="D17" s="13"/>
      <c r="E17" s="14"/>
      <c r="F17" s="14"/>
      <c r="G17" s="14"/>
      <c r="H17" s="14"/>
      <c r="I17" s="14"/>
      <c r="J17" s="14"/>
      <c r="K17" s="14"/>
      <c r="L17" s="14"/>
      <c r="M17" s="14"/>
      <c r="N17" s="14"/>
      <c r="O17" s="14"/>
      <c r="P17" s="14"/>
      <c r="Q17" s="14"/>
      <c r="R17" s="14"/>
      <c r="S17" s="14"/>
      <c r="T17" s="14"/>
      <c r="U17" s="14"/>
      <c r="V17" s="15"/>
      <c r="W17" s="16"/>
      <c r="X17" s="6"/>
    </row>
    <row r="18" spans="3:24" ht="18" customHeight="1">
      <c r="C18" s="5"/>
      <c r="D18" s="36" t="s">
        <v>37</v>
      </c>
      <c r="E18" s="37"/>
      <c r="F18" s="37"/>
      <c r="G18" s="37"/>
      <c r="H18" s="37"/>
      <c r="I18" s="37"/>
      <c r="J18" s="37"/>
      <c r="K18" s="37"/>
      <c r="L18" s="37"/>
      <c r="M18" s="37"/>
      <c r="N18" s="37"/>
      <c r="O18" s="37"/>
      <c r="P18" s="37"/>
      <c r="Q18" s="37"/>
      <c r="R18" s="37"/>
      <c r="S18" s="37"/>
      <c r="T18" s="37"/>
      <c r="U18" s="37"/>
      <c r="V18" s="37"/>
      <c r="W18" s="38"/>
      <c r="X18" s="6"/>
    </row>
    <row r="19" spans="3:24">
      <c r="C19" s="5"/>
      <c r="D19" s="13"/>
      <c r="E19" s="14"/>
      <c r="F19" s="14"/>
      <c r="G19" s="14"/>
      <c r="H19" s="14"/>
      <c r="I19" s="14"/>
      <c r="J19" s="14"/>
      <c r="K19" s="14"/>
      <c r="L19" s="14"/>
      <c r="M19" s="14"/>
      <c r="N19" s="14"/>
      <c r="O19" s="14"/>
      <c r="P19" s="14"/>
      <c r="Q19" s="14"/>
      <c r="R19" s="14"/>
      <c r="S19" s="14"/>
      <c r="T19" s="14"/>
      <c r="U19" s="15"/>
      <c r="V19" s="17"/>
      <c r="W19" s="18"/>
      <c r="X19" s="6"/>
    </row>
    <row r="20" spans="3:24" ht="30" customHeight="1">
      <c r="C20" s="5"/>
      <c r="D20" s="19"/>
      <c r="E20" s="20" t="s">
        <v>7</v>
      </c>
      <c r="F20" s="21">
        <f t="shared" ref="F20:P20" si="0">SUM(F21:F23)</f>
        <v>244.773</v>
      </c>
      <c r="G20" s="21">
        <f t="shared" si="0"/>
        <v>244.773</v>
      </c>
      <c r="H20" s="21">
        <f t="shared" si="0"/>
        <v>0</v>
      </c>
      <c r="I20" s="21">
        <f t="shared" si="0"/>
        <v>19.027999999999999</v>
      </c>
      <c r="J20" s="21">
        <f t="shared" si="0"/>
        <v>134.72200000000001</v>
      </c>
      <c r="K20" s="21">
        <f t="shared" si="0"/>
        <v>91.022999999999996</v>
      </c>
      <c r="L20" s="21">
        <f t="shared" si="0"/>
        <v>0</v>
      </c>
      <c r="M20" s="21">
        <f t="shared" si="0"/>
        <v>0</v>
      </c>
      <c r="N20" s="21">
        <f t="shared" si="0"/>
        <v>0</v>
      </c>
      <c r="O20" s="21">
        <f t="shared" si="0"/>
        <v>0</v>
      </c>
      <c r="P20" s="21">
        <f t="shared" si="0"/>
        <v>0</v>
      </c>
      <c r="Q20" s="21">
        <f>IF(G20=0,0,T20/G20)</f>
        <v>3.141313421006402</v>
      </c>
      <c r="R20" s="21">
        <f>IF(L20=0,0,U20/L20)</f>
        <v>0</v>
      </c>
      <c r="S20" s="21">
        <f>SUM(S21:S23)</f>
        <v>768.90871000000004</v>
      </c>
      <c r="T20" s="21">
        <f>SUM(T21:T23)</f>
        <v>768.90871000000004</v>
      </c>
      <c r="U20" s="21">
        <f>SUM(U21:U23)</f>
        <v>0</v>
      </c>
      <c r="V20" s="21">
        <f>SUM(V21:V23)</f>
        <v>0</v>
      </c>
      <c r="W20" s="22">
        <f>SUM(W21:W23)</f>
        <v>768.90871000000004</v>
      </c>
      <c r="X20" s="6"/>
    </row>
    <row r="21" spans="3:24" hidden="1">
      <c r="C21" s="5"/>
      <c r="D21" s="19">
        <v>0</v>
      </c>
      <c r="E21" s="14"/>
      <c r="F21" s="14"/>
      <c r="G21" s="14"/>
      <c r="H21" s="14"/>
      <c r="I21" s="14"/>
      <c r="J21" s="14"/>
      <c r="K21" s="14"/>
      <c r="L21" s="14"/>
      <c r="M21" s="14"/>
      <c r="N21" s="14"/>
      <c r="O21" s="14"/>
      <c r="P21" s="14"/>
      <c r="Q21" s="14"/>
      <c r="R21" s="14"/>
      <c r="S21" s="14"/>
      <c r="T21" s="14"/>
      <c r="U21" s="15"/>
      <c r="V21" s="17"/>
      <c r="W21" s="18"/>
      <c r="X21" s="6"/>
    </row>
    <row r="22" spans="3:24" ht="30" customHeight="1">
      <c r="C22" s="23" t="s">
        <v>17</v>
      </c>
      <c r="D22" s="24" t="s">
        <v>18</v>
      </c>
      <c r="E22" s="25" t="s">
        <v>19</v>
      </c>
      <c r="F22" s="21">
        <f>G22+L22</f>
        <v>244.773</v>
      </c>
      <c r="G22" s="21">
        <f>H22+I22+J22+K22</f>
        <v>244.773</v>
      </c>
      <c r="H22" s="26">
        <v>0</v>
      </c>
      <c r="I22" s="26">
        <v>19.027999999999999</v>
      </c>
      <c r="J22" s="26">
        <v>134.72200000000001</v>
      </c>
      <c r="K22" s="26">
        <v>91.022999999999996</v>
      </c>
      <c r="L22" s="21">
        <f>M22+N22+O22+P22</f>
        <v>0</v>
      </c>
      <c r="M22" s="26">
        <v>0</v>
      </c>
      <c r="N22" s="26">
        <v>0</v>
      </c>
      <c r="O22" s="26">
        <v>0</v>
      </c>
      <c r="P22" s="26">
        <v>0</v>
      </c>
      <c r="Q22" s="26">
        <f>T22/F22</f>
        <v>3.141313421006402</v>
      </c>
      <c r="R22" s="26">
        <v>0</v>
      </c>
      <c r="S22" s="21">
        <f>T22+U22</f>
        <v>768.90871000000004</v>
      </c>
      <c r="T22" s="26">
        <v>768.90871000000004</v>
      </c>
      <c r="U22" s="26">
        <v>0</v>
      </c>
      <c r="V22" s="26">
        <v>0</v>
      </c>
      <c r="W22" s="27">
        <f>S22-V22</f>
        <v>768.90871000000004</v>
      </c>
      <c r="X22" s="28"/>
    </row>
    <row r="23" spans="3:24" ht="15" customHeight="1" thickBot="1">
      <c r="C23" s="5"/>
      <c r="D23" s="29"/>
      <c r="E23" s="30" t="s">
        <v>20</v>
      </c>
      <c r="F23" s="31"/>
      <c r="G23" s="31"/>
      <c r="H23" s="31"/>
      <c r="I23" s="31"/>
      <c r="J23" s="31"/>
      <c r="K23" s="31"/>
      <c r="L23" s="31"/>
      <c r="M23" s="31"/>
      <c r="N23" s="31"/>
      <c r="O23" s="31"/>
      <c r="P23" s="31"/>
      <c r="Q23" s="31"/>
      <c r="R23" s="31"/>
      <c r="S23" s="31"/>
      <c r="T23" s="31"/>
      <c r="U23" s="31"/>
      <c r="V23" s="31"/>
      <c r="W23" s="32"/>
      <c r="X23" s="6"/>
    </row>
    <row r="24" spans="3:24" ht="12" thickBot="1">
      <c r="C24" s="33"/>
      <c r="D24" s="34"/>
      <c r="E24" s="34"/>
      <c r="F24" s="34"/>
      <c r="G24" s="34"/>
      <c r="H24" s="34"/>
      <c r="I24" s="34"/>
      <c r="J24" s="34"/>
      <c r="K24" s="34"/>
      <c r="L24" s="34"/>
      <c r="M24" s="34"/>
      <c r="N24" s="34"/>
      <c r="O24" s="34"/>
      <c r="P24" s="34"/>
      <c r="Q24" s="34"/>
      <c r="R24" s="34"/>
      <c r="S24" s="34"/>
      <c r="T24" s="34"/>
      <c r="U24" s="34"/>
      <c r="V24" s="34"/>
      <c r="W24" s="34"/>
      <c r="X24" s="35"/>
    </row>
  </sheetData>
  <mergeCells count="17">
    <mergeCell ref="D18:W18"/>
    <mergeCell ref="G14:K14"/>
    <mergeCell ref="L14:P14"/>
    <mergeCell ref="Q14:Q15"/>
    <mergeCell ref="R14:R15"/>
    <mergeCell ref="S14:S15"/>
    <mergeCell ref="T14:U14"/>
    <mergeCell ref="D10:W10"/>
    <mergeCell ref="D11:W11"/>
    <mergeCell ref="D13:D15"/>
    <mergeCell ref="E13:E15"/>
    <mergeCell ref="F13:P13"/>
    <mergeCell ref="Q13:R13"/>
    <mergeCell ref="S13:U13"/>
    <mergeCell ref="V13:V15"/>
    <mergeCell ref="W13:W15"/>
    <mergeCell ref="F14:F15"/>
  </mergeCells>
  <dataValidations count="3">
    <dataValidation type="decimal" allowBlank="1" showInputMessage="1" showErrorMessage="1" errorTitle="Внимание" error="Допускается ввод только действительных чисел!" sqref="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M22:R22 JI22:JN22 TE22:TJ22 ADA22:ADF22 AMW22:ANB22 AWS22:AWX22 BGO22:BGT22 BQK22:BQP22 CAG22:CAL22 CKC22:CKH22 CTY22:CUD22 DDU22:DDZ22 DNQ22:DNV22 DXM22:DXR22 EHI22:EHN22 ERE22:ERJ22 FBA22:FBF22 FKW22:FLB22 FUS22:FUX22 GEO22:GET22 GOK22:GOP22 GYG22:GYL22 HIC22:HIH22 HRY22:HSD22 IBU22:IBZ22 ILQ22:ILV22 IVM22:IVR22 JFI22:JFN22 JPE22:JPJ22 JZA22:JZF22 KIW22:KJB22 KSS22:KSX22 LCO22:LCT22 LMK22:LMP22 LWG22:LWL22 MGC22:MGH22 MPY22:MQD22 MZU22:MZZ22 NJQ22:NJV22 NTM22:NTR22 ODI22:ODN22 ONE22:ONJ22 OXA22:OXF22 PGW22:PHB22 PQS22:PQX22 QAO22:QAT22 QKK22:QKP22 QUG22:QUL22 REC22:REH22 RNY22:ROD22 RXU22:RXZ22 SHQ22:SHV22 SRM22:SRR22 TBI22:TBN22 TLE22:TLJ22 TVA22:TVF22 UEW22:UFB22 UOS22:UOX22 UYO22:UYT22 VIK22:VIP22 VSG22:VSL22 WCC22:WCH22 WLY22:WMD22 WVU22:WVZ22 M65558:R65558 JI65558:JN65558 TE65558:TJ65558 ADA65558:ADF65558 AMW65558:ANB65558 AWS65558:AWX65558 BGO65558:BGT65558 BQK65558:BQP65558 CAG65558:CAL65558 CKC65558:CKH65558 CTY65558:CUD65558 DDU65558:DDZ65558 DNQ65558:DNV65558 DXM65558:DXR65558 EHI65558:EHN65558 ERE65558:ERJ65558 FBA65558:FBF65558 FKW65558:FLB65558 FUS65558:FUX65558 GEO65558:GET65558 GOK65558:GOP65558 GYG65558:GYL65558 HIC65558:HIH65558 HRY65558:HSD65558 IBU65558:IBZ65558 ILQ65558:ILV65558 IVM65558:IVR65558 JFI65558:JFN65558 JPE65558:JPJ65558 JZA65558:JZF65558 KIW65558:KJB65558 KSS65558:KSX65558 LCO65558:LCT65558 LMK65558:LMP65558 LWG65558:LWL65558 MGC65558:MGH65558 MPY65558:MQD65558 MZU65558:MZZ65558 NJQ65558:NJV65558 NTM65558:NTR65558 ODI65558:ODN65558 ONE65558:ONJ65558 OXA65558:OXF65558 PGW65558:PHB65558 PQS65558:PQX65558 QAO65558:QAT65558 QKK65558:QKP65558 QUG65558:QUL65558 REC65558:REH65558 RNY65558:ROD65558 RXU65558:RXZ65558 SHQ65558:SHV65558 SRM65558:SRR65558 TBI65558:TBN65558 TLE65558:TLJ65558 TVA65558:TVF65558 UEW65558:UFB65558 UOS65558:UOX65558 UYO65558:UYT65558 VIK65558:VIP65558 VSG65558:VSL65558 WCC65558:WCH65558 WLY65558:WMD65558 WVU65558:WVZ65558 M131094:R131094 JI131094:JN131094 TE131094:TJ131094 ADA131094:ADF131094 AMW131094:ANB131094 AWS131094:AWX131094 BGO131094:BGT131094 BQK131094:BQP131094 CAG131094:CAL131094 CKC131094:CKH131094 CTY131094:CUD131094 DDU131094:DDZ131094 DNQ131094:DNV131094 DXM131094:DXR131094 EHI131094:EHN131094 ERE131094:ERJ131094 FBA131094:FBF131094 FKW131094:FLB131094 FUS131094:FUX131094 GEO131094:GET131094 GOK131094:GOP131094 GYG131094:GYL131094 HIC131094:HIH131094 HRY131094:HSD131094 IBU131094:IBZ131094 ILQ131094:ILV131094 IVM131094:IVR131094 JFI131094:JFN131094 JPE131094:JPJ131094 JZA131094:JZF131094 KIW131094:KJB131094 KSS131094:KSX131094 LCO131094:LCT131094 LMK131094:LMP131094 LWG131094:LWL131094 MGC131094:MGH131094 MPY131094:MQD131094 MZU131094:MZZ131094 NJQ131094:NJV131094 NTM131094:NTR131094 ODI131094:ODN131094 ONE131094:ONJ131094 OXA131094:OXF131094 PGW131094:PHB131094 PQS131094:PQX131094 QAO131094:QAT131094 QKK131094:QKP131094 QUG131094:QUL131094 REC131094:REH131094 RNY131094:ROD131094 RXU131094:RXZ131094 SHQ131094:SHV131094 SRM131094:SRR131094 TBI131094:TBN131094 TLE131094:TLJ131094 TVA131094:TVF131094 UEW131094:UFB131094 UOS131094:UOX131094 UYO131094:UYT131094 VIK131094:VIP131094 VSG131094:VSL131094 WCC131094:WCH131094 WLY131094:WMD131094 WVU131094:WVZ131094 M196630:R196630 JI196630:JN196630 TE196630:TJ196630 ADA196630:ADF196630 AMW196630:ANB196630 AWS196630:AWX196630 BGO196630:BGT196630 BQK196630:BQP196630 CAG196630:CAL196630 CKC196630:CKH196630 CTY196630:CUD196630 DDU196630:DDZ196630 DNQ196630:DNV196630 DXM196630:DXR196630 EHI196630:EHN196630 ERE196630:ERJ196630 FBA196630:FBF196630 FKW196630:FLB196630 FUS196630:FUX196630 GEO196630:GET196630 GOK196630:GOP196630 GYG196630:GYL196630 HIC196630:HIH196630 HRY196630:HSD196630 IBU196630:IBZ196630 ILQ196630:ILV196630 IVM196630:IVR196630 JFI196630:JFN196630 JPE196630:JPJ196630 JZA196630:JZF196630 KIW196630:KJB196630 KSS196630:KSX196630 LCO196630:LCT196630 LMK196630:LMP196630 LWG196630:LWL196630 MGC196630:MGH196630 MPY196630:MQD196630 MZU196630:MZZ196630 NJQ196630:NJV196630 NTM196630:NTR196630 ODI196630:ODN196630 ONE196630:ONJ196630 OXA196630:OXF196630 PGW196630:PHB196630 PQS196630:PQX196630 QAO196630:QAT196630 QKK196630:QKP196630 QUG196630:QUL196630 REC196630:REH196630 RNY196630:ROD196630 RXU196630:RXZ196630 SHQ196630:SHV196630 SRM196630:SRR196630 TBI196630:TBN196630 TLE196630:TLJ196630 TVA196630:TVF196630 UEW196630:UFB196630 UOS196630:UOX196630 UYO196630:UYT196630 VIK196630:VIP196630 VSG196630:VSL196630 WCC196630:WCH196630 WLY196630:WMD196630 WVU196630:WVZ196630 M262166:R262166 JI262166:JN262166 TE262166:TJ262166 ADA262166:ADF262166 AMW262166:ANB262166 AWS262166:AWX262166 BGO262166:BGT262166 BQK262166:BQP262166 CAG262166:CAL262166 CKC262166:CKH262166 CTY262166:CUD262166 DDU262166:DDZ262166 DNQ262166:DNV262166 DXM262166:DXR262166 EHI262166:EHN262166 ERE262166:ERJ262166 FBA262166:FBF262166 FKW262166:FLB262166 FUS262166:FUX262166 GEO262166:GET262166 GOK262166:GOP262166 GYG262166:GYL262166 HIC262166:HIH262166 HRY262166:HSD262166 IBU262166:IBZ262166 ILQ262166:ILV262166 IVM262166:IVR262166 JFI262166:JFN262166 JPE262166:JPJ262166 JZA262166:JZF262166 KIW262166:KJB262166 KSS262166:KSX262166 LCO262166:LCT262166 LMK262166:LMP262166 LWG262166:LWL262166 MGC262166:MGH262166 MPY262166:MQD262166 MZU262166:MZZ262166 NJQ262166:NJV262166 NTM262166:NTR262166 ODI262166:ODN262166 ONE262166:ONJ262166 OXA262166:OXF262166 PGW262166:PHB262166 PQS262166:PQX262166 QAO262166:QAT262166 QKK262166:QKP262166 QUG262166:QUL262166 REC262166:REH262166 RNY262166:ROD262166 RXU262166:RXZ262166 SHQ262166:SHV262166 SRM262166:SRR262166 TBI262166:TBN262166 TLE262166:TLJ262166 TVA262166:TVF262166 UEW262166:UFB262166 UOS262166:UOX262166 UYO262166:UYT262166 VIK262166:VIP262166 VSG262166:VSL262166 WCC262166:WCH262166 WLY262166:WMD262166 WVU262166:WVZ262166 M327702:R327702 JI327702:JN327702 TE327702:TJ327702 ADA327702:ADF327702 AMW327702:ANB327702 AWS327702:AWX327702 BGO327702:BGT327702 BQK327702:BQP327702 CAG327702:CAL327702 CKC327702:CKH327702 CTY327702:CUD327702 DDU327702:DDZ327702 DNQ327702:DNV327702 DXM327702:DXR327702 EHI327702:EHN327702 ERE327702:ERJ327702 FBA327702:FBF327702 FKW327702:FLB327702 FUS327702:FUX327702 GEO327702:GET327702 GOK327702:GOP327702 GYG327702:GYL327702 HIC327702:HIH327702 HRY327702:HSD327702 IBU327702:IBZ327702 ILQ327702:ILV327702 IVM327702:IVR327702 JFI327702:JFN327702 JPE327702:JPJ327702 JZA327702:JZF327702 KIW327702:KJB327702 KSS327702:KSX327702 LCO327702:LCT327702 LMK327702:LMP327702 LWG327702:LWL327702 MGC327702:MGH327702 MPY327702:MQD327702 MZU327702:MZZ327702 NJQ327702:NJV327702 NTM327702:NTR327702 ODI327702:ODN327702 ONE327702:ONJ327702 OXA327702:OXF327702 PGW327702:PHB327702 PQS327702:PQX327702 QAO327702:QAT327702 QKK327702:QKP327702 QUG327702:QUL327702 REC327702:REH327702 RNY327702:ROD327702 RXU327702:RXZ327702 SHQ327702:SHV327702 SRM327702:SRR327702 TBI327702:TBN327702 TLE327702:TLJ327702 TVA327702:TVF327702 UEW327702:UFB327702 UOS327702:UOX327702 UYO327702:UYT327702 VIK327702:VIP327702 VSG327702:VSL327702 WCC327702:WCH327702 WLY327702:WMD327702 WVU327702:WVZ327702 M393238:R393238 JI393238:JN393238 TE393238:TJ393238 ADA393238:ADF393238 AMW393238:ANB393238 AWS393238:AWX393238 BGO393238:BGT393238 BQK393238:BQP393238 CAG393238:CAL393238 CKC393238:CKH393238 CTY393238:CUD393238 DDU393238:DDZ393238 DNQ393238:DNV393238 DXM393238:DXR393238 EHI393238:EHN393238 ERE393238:ERJ393238 FBA393238:FBF393238 FKW393238:FLB393238 FUS393238:FUX393238 GEO393238:GET393238 GOK393238:GOP393238 GYG393238:GYL393238 HIC393238:HIH393238 HRY393238:HSD393238 IBU393238:IBZ393238 ILQ393238:ILV393238 IVM393238:IVR393238 JFI393238:JFN393238 JPE393238:JPJ393238 JZA393238:JZF393238 KIW393238:KJB393238 KSS393238:KSX393238 LCO393238:LCT393238 LMK393238:LMP393238 LWG393238:LWL393238 MGC393238:MGH393238 MPY393238:MQD393238 MZU393238:MZZ393238 NJQ393238:NJV393238 NTM393238:NTR393238 ODI393238:ODN393238 ONE393238:ONJ393238 OXA393238:OXF393238 PGW393238:PHB393238 PQS393238:PQX393238 QAO393238:QAT393238 QKK393238:QKP393238 QUG393238:QUL393238 REC393238:REH393238 RNY393238:ROD393238 RXU393238:RXZ393238 SHQ393238:SHV393238 SRM393238:SRR393238 TBI393238:TBN393238 TLE393238:TLJ393238 TVA393238:TVF393238 UEW393238:UFB393238 UOS393238:UOX393238 UYO393238:UYT393238 VIK393238:VIP393238 VSG393238:VSL393238 WCC393238:WCH393238 WLY393238:WMD393238 WVU393238:WVZ393238 M458774:R458774 JI458774:JN458774 TE458774:TJ458774 ADA458774:ADF458774 AMW458774:ANB458774 AWS458774:AWX458774 BGO458774:BGT458774 BQK458774:BQP458774 CAG458774:CAL458774 CKC458774:CKH458774 CTY458774:CUD458774 DDU458774:DDZ458774 DNQ458774:DNV458774 DXM458774:DXR458774 EHI458774:EHN458774 ERE458774:ERJ458774 FBA458774:FBF458774 FKW458774:FLB458774 FUS458774:FUX458774 GEO458774:GET458774 GOK458774:GOP458774 GYG458774:GYL458774 HIC458774:HIH458774 HRY458774:HSD458774 IBU458774:IBZ458774 ILQ458774:ILV458774 IVM458774:IVR458774 JFI458774:JFN458774 JPE458774:JPJ458774 JZA458774:JZF458774 KIW458774:KJB458774 KSS458774:KSX458774 LCO458774:LCT458774 LMK458774:LMP458774 LWG458774:LWL458774 MGC458774:MGH458774 MPY458774:MQD458774 MZU458774:MZZ458774 NJQ458774:NJV458774 NTM458774:NTR458774 ODI458774:ODN458774 ONE458774:ONJ458774 OXA458774:OXF458774 PGW458774:PHB458774 PQS458774:PQX458774 QAO458774:QAT458774 QKK458774:QKP458774 QUG458774:QUL458774 REC458774:REH458774 RNY458774:ROD458774 RXU458774:RXZ458774 SHQ458774:SHV458774 SRM458774:SRR458774 TBI458774:TBN458774 TLE458774:TLJ458774 TVA458774:TVF458774 UEW458774:UFB458774 UOS458774:UOX458774 UYO458774:UYT458774 VIK458774:VIP458774 VSG458774:VSL458774 WCC458774:WCH458774 WLY458774:WMD458774 WVU458774:WVZ458774 M524310:R524310 JI524310:JN524310 TE524310:TJ524310 ADA524310:ADF524310 AMW524310:ANB524310 AWS524310:AWX524310 BGO524310:BGT524310 BQK524310:BQP524310 CAG524310:CAL524310 CKC524310:CKH524310 CTY524310:CUD524310 DDU524310:DDZ524310 DNQ524310:DNV524310 DXM524310:DXR524310 EHI524310:EHN524310 ERE524310:ERJ524310 FBA524310:FBF524310 FKW524310:FLB524310 FUS524310:FUX524310 GEO524310:GET524310 GOK524310:GOP524310 GYG524310:GYL524310 HIC524310:HIH524310 HRY524310:HSD524310 IBU524310:IBZ524310 ILQ524310:ILV524310 IVM524310:IVR524310 JFI524310:JFN524310 JPE524310:JPJ524310 JZA524310:JZF524310 KIW524310:KJB524310 KSS524310:KSX524310 LCO524310:LCT524310 LMK524310:LMP524310 LWG524310:LWL524310 MGC524310:MGH524310 MPY524310:MQD524310 MZU524310:MZZ524310 NJQ524310:NJV524310 NTM524310:NTR524310 ODI524310:ODN524310 ONE524310:ONJ524310 OXA524310:OXF524310 PGW524310:PHB524310 PQS524310:PQX524310 QAO524310:QAT524310 QKK524310:QKP524310 QUG524310:QUL524310 REC524310:REH524310 RNY524310:ROD524310 RXU524310:RXZ524310 SHQ524310:SHV524310 SRM524310:SRR524310 TBI524310:TBN524310 TLE524310:TLJ524310 TVA524310:TVF524310 UEW524310:UFB524310 UOS524310:UOX524310 UYO524310:UYT524310 VIK524310:VIP524310 VSG524310:VSL524310 WCC524310:WCH524310 WLY524310:WMD524310 WVU524310:WVZ524310 M589846:R589846 JI589846:JN589846 TE589846:TJ589846 ADA589846:ADF589846 AMW589846:ANB589846 AWS589846:AWX589846 BGO589846:BGT589846 BQK589846:BQP589846 CAG589846:CAL589846 CKC589846:CKH589846 CTY589846:CUD589846 DDU589846:DDZ589846 DNQ589846:DNV589846 DXM589846:DXR589846 EHI589846:EHN589846 ERE589846:ERJ589846 FBA589846:FBF589846 FKW589846:FLB589846 FUS589846:FUX589846 GEO589846:GET589846 GOK589846:GOP589846 GYG589846:GYL589846 HIC589846:HIH589846 HRY589846:HSD589846 IBU589846:IBZ589846 ILQ589846:ILV589846 IVM589846:IVR589846 JFI589846:JFN589846 JPE589846:JPJ589846 JZA589846:JZF589846 KIW589846:KJB589846 KSS589846:KSX589846 LCO589846:LCT589846 LMK589846:LMP589846 LWG589846:LWL589846 MGC589846:MGH589846 MPY589846:MQD589846 MZU589846:MZZ589846 NJQ589846:NJV589846 NTM589846:NTR589846 ODI589846:ODN589846 ONE589846:ONJ589846 OXA589846:OXF589846 PGW589846:PHB589846 PQS589846:PQX589846 QAO589846:QAT589846 QKK589846:QKP589846 QUG589846:QUL589846 REC589846:REH589846 RNY589846:ROD589846 RXU589846:RXZ589846 SHQ589846:SHV589846 SRM589846:SRR589846 TBI589846:TBN589846 TLE589846:TLJ589846 TVA589846:TVF589846 UEW589846:UFB589846 UOS589846:UOX589846 UYO589846:UYT589846 VIK589846:VIP589846 VSG589846:VSL589846 WCC589846:WCH589846 WLY589846:WMD589846 WVU589846:WVZ589846 M655382:R655382 JI655382:JN655382 TE655382:TJ655382 ADA655382:ADF655382 AMW655382:ANB655382 AWS655382:AWX655382 BGO655382:BGT655382 BQK655382:BQP655382 CAG655382:CAL655382 CKC655382:CKH655382 CTY655382:CUD655382 DDU655382:DDZ655382 DNQ655382:DNV655382 DXM655382:DXR655382 EHI655382:EHN655382 ERE655382:ERJ655382 FBA655382:FBF655382 FKW655382:FLB655382 FUS655382:FUX655382 GEO655382:GET655382 GOK655382:GOP655382 GYG655382:GYL655382 HIC655382:HIH655382 HRY655382:HSD655382 IBU655382:IBZ655382 ILQ655382:ILV655382 IVM655382:IVR655382 JFI655382:JFN655382 JPE655382:JPJ655382 JZA655382:JZF655382 KIW655382:KJB655382 KSS655382:KSX655382 LCO655382:LCT655382 LMK655382:LMP655382 LWG655382:LWL655382 MGC655382:MGH655382 MPY655382:MQD655382 MZU655382:MZZ655382 NJQ655382:NJV655382 NTM655382:NTR655382 ODI655382:ODN655382 ONE655382:ONJ655382 OXA655382:OXF655382 PGW655382:PHB655382 PQS655382:PQX655382 QAO655382:QAT655382 QKK655382:QKP655382 QUG655382:QUL655382 REC655382:REH655382 RNY655382:ROD655382 RXU655382:RXZ655382 SHQ655382:SHV655382 SRM655382:SRR655382 TBI655382:TBN655382 TLE655382:TLJ655382 TVA655382:TVF655382 UEW655382:UFB655382 UOS655382:UOX655382 UYO655382:UYT655382 VIK655382:VIP655382 VSG655382:VSL655382 WCC655382:WCH655382 WLY655382:WMD655382 WVU655382:WVZ655382 M720918:R720918 JI720918:JN720918 TE720918:TJ720918 ADA720918:ADF720918 AMW720918:ANB720918 AWS720918:AWX720918 BGO720918:BGT720918 BQK720918:BQP720918 CAG720918:CAL720918 CKC720918:CKH720918 CTY720918:CUD720918 DDU720918:DDZ720918 DNQ720918:DNV720918 DXM720918:DXR720918 EHI720918:EHN720918 ERE720918:ERJ720918 FBA720918:FBF720918 FKW720918:FLB720918 FUS720918:FUX720918 GEO720918:GET720918 GOK720918:GOP720918 GYG720918:GYL720918 HIC720918:HIH720918 HRY720918:HSD720918 IBU720918:IBZ720918 ILQ720918:ILV720918 IVM720918:IVR720918 JFI720918:JFN720918 JPE720918:JPJ720918 JZA720918:JZF720918 KIW720918:KJB720918 KSS720918:KSX720918 LCO720918:LCT720918 LMK720918:LMP720918 LWG720918:LWL720918 MGC720918:MGH720918 MPY720918:MQD720918 MZU720918:MZZ720918 NJQ720918:NJV720918 NTM720918:NTR720918 ODI720918:ODN720918 ONE720918:ONJ720918 OXA720918:OXF720918 PGW720918:PHB720918 PQS720918:PQX720918 QAO720918:QAT720918 QKK720918:QKP720918 QUG720918:QUL720918 REC720918:REH720918 RNY720918:ROD720918 RXU720918:RXZ720918 SHQ720918:SHV720918 SRM720918:SRR720918 TBI720918:TBN720918 TLE720918:TLJ720918 TVA720918:TVF720918 UEW720918:UFB720918 UOS720918:UOX720918 UYO720918:UYT720918 VIK720918:VIP720918 VSG720918:VSL720918 WCC720918:WCH720918 WLY720918:WMD720918 WVU720918:WVZ720918 M786454:R786454 JI786454:JN786454 TE786454:TJ786454 ADA786454:ADF786454 AMW786454:ANB786454 AWS786454:AWX786454 BGO786454:BGT786454 BQK786454:BQP786454 CAG786454:CAL786454 CKC786454:CKH786454 CTY786454:CUD786454 DDU786454:DDZ786454 DNQ786454:DNV786454 DXM786454:DXR786454 EHI786454:EHN786454 ERE786454:ERJ786454 FBA786454:FBF786454 FKW786454:FLB786454 FUS786454:FUX786454 GEO786454:GET786454 GOK786454:GOP786454 GYG786454:GYL786454 HIC786454:HIH786454 HRY786454:HSD786454 IBU786454:IBZ786454 ILQ786454:ILV786454 IVM786454:IVR786454 JFI786454:JFN786454 JPE786454:JPJ786454 JZA786454:JZF786454 KIW786454:KJB786454 KSS786454:KSX786454 LCO786454:LCT786454 LMK786454:LMP786454 LWG786454:LWL786454 MGC786454:MGH786454 MPY786454:MQD786454 MZU786454:MZZ786454 NJQ786454:NJV786454 NTM786454:NTR786454 ODI786454:ODN786454 ONE786454:ONJ786454 OXA786454:OXF786454 PGW786454:PHB786454 PQS786454:PQX786454 QAO786454:QAT786454 QKK786454:QKP786454 QUG786454:QUL786454 REC786454:REH786454 RNY786454:ROD786454 RXU786454:RXZ786454 SHQ786454:SHV786454 SRM786454:SRR786454 TBI786454:TBN786454 TLE786454:TLJ786454 TVA786454:TVF786454 UEW786454:UFB786454 UOS786454:UOX786454 UYO786454:UYT786454 VIK786454:VIP786454 VSG786454:VSL786454 WCC786454:WCH786454 WLY786454:WMD786454 WVU786454:WVZ786454 M851990:R851990 JI851990:JN851990 TE851990:TJ851990 ADA851990:ADF851990 AMW851990:ANB851990 AWS851990:AWX851990 BGO851990:BGT851990 BQK851990:BQP851990 CAG851990:CAL851990 CKC851990:CKH851990 CTY851990:CUD851990 DDU851990:DDZ851990 DNQ851990:DNV851990 DXM851990:DXR851990 EHI851990:EHN851990 ERE851990:ERJ851990 FBA851990:FBF851990 FKW851990:FLB851990 FUS851990:FUX851990 GEO851990:GET851990 GOK851990:GOP851990 GYG851990:GYL851990 HIC851990:HIH851990 HRY851990:HSD851990 IBU851990:IBZ851990 ILQ851990:ILV851990 IVM851990:IVR851990 JFI851990:JFN851990 JPE851990:JPJ851990 JZA851990:JZF851990 KIW851990:KJB851990 KSS851990:KSX851990 LCO851990:LCT851990 LMK851990:LMP851990 LWG851990:LWL851990 MGC851990:MGH851990 MPY851990:MQD851990 MZU851990:MZZ851990 NJQ851990:NJV851990 NTM851990:NTR851990 ODI851990:ODN851990 ONE851990:ONJ851990 OXA851990:OXF851990 PGW851990:PHB851990 PQS851990:PQX851990 QAO851990:QAT851990 QKK851990:QKP851990 QUG851990:QUL851990 REC851990:REH851990 RNY851990:ROD851990 RXU851990:RXZ851990 SHQ851990:SHV851990 SRM851990:SRR851990 TBI851990:TBN851990 TLE851990:TLJ851990 TVA851990:TVF851990 UEW851990:UFB851990 UOS851990:UOX851990 UYO851990:UYT851990 VIK851990:VIP851990 VSG851990:VSL851990 WCC851990:WCH851990 WLY851990:WMD851990 WVU851990:WVZ851990 M917526:R917526 JI917526:JN917526 TE917526:TJ917526 ADA917526:ADF917526 AMW917526:ANB917526 AWS917526:AWX917526 BGO917526:BGT917526 BQK917526:BQP917526 CAG917526:CAL917526 CKC917526:CKH917526 CTY917526:CUD917526 DDU917526:DDZ917526 DNQ917526:DNV917526 DXM917526:DXR917526 EHI917526:EHN917526 ERE917526:ERJ917526 FBA917526:FBF917526 FKW917526:FLB917526 FUS917526:FUX917526 GEO917526:GET917526 GOK917526:GOP917526 GYG917526:GYL917526 HIC917526:HIH917526 HRY917526:HSD917526 IBU917526:IBZ917526 ILQ917526:ILV917526 IVM917526:IVR917526 JFI917526:JFN917526 JPE917526:JPJ917526 JZA917526:JZF917526 KIW917526:KJB917526 KSS917526:KSX917526 LCO917526:LCT917526 LMK917526:LMP917526 LWG917526:LWL917526 MGC917526:MGH917526 MPY917526:MQD917526 MZU917526:MZZ917526 NJQ917526:NJV917526 NTM917526:NTR917526 ODI917526:ODN917526 ONE917526:ONJ917526 OXA917526:OXF917526 PGW917526:PHB917526 PQS917526:PQX917526 QAO917526:QAT917526 QKK917526:QKP917526 QUG917526:QUL917526 REC917526:REH917526 RNY917526:ROD917526 RXU917526:RXZ917526 SHQ917526:SHV917526 SRM917526:SRR917526 TBI917526:TBN917526 TLE917526:TLJ917526 TVA917526:TVF917526 UEW917526:UFB917526 UOS917526:UOX917526 UYO917526:UYT917526 VIK917526:VIP917526 VSG917526:VSL917526 WCC917526:WCH917526 WLY917526:WMD917526 WVU917526:WVZ917526 M983062:R983062 JI983062:JN983062 TE983062:TJ983062 ADA983062:ADF983062 AMW983062:ANB983062 AWS983062:AWX983062 BGO983062:BGT983062 BQK983062:BQP983062 CAG983062:CAL983062 CKC983062:CKH983062 CTY983062:CUD983062 DDU983062:DDZ983062 DNQ983062:DNV983062 DXM983062:DXR983062 EHI983062:EHN983062 ERE983062:ERJ983062 FBA983062:FBF983062 FKW983062:FLB983062 FUS983062:FUX983062 GEO983062:GET983062 GOK983062:GOP983062 GYG983062:GYL983062 HIC983062:HIH983062 HRY983062:HSD983062 IBU983062:IBZ983062 ILQ983062:ILV983062 IVM983062:IVR983062 JFI983062:JFN983062 JPE983062:JPJ983062 JZA983062:JZF983062 KIW983062:KJB983062 KSS983062:KSX983062 LCO983062:LCT983062 LMK983062:LMP983062 LWG983062:LWL983062 MGC983062:MGH983062 MPY983062:MQD983062 MZU983062:MZZ983062 NJQ983062:NJV983062 NTM983062:NTR983062 ODI983062:ODN983062 ONE983062:ONJ983062 OXA983062:OXF983062 PGW983062:PHB983062 PQS983062:PQX983062 QAO983062:QAT983062 QKK983062:QKP983062 QUG983062:QUL983062 REC983062:REH983062 RNY983062:ROD983062 RXU983062:RXZ983062 SHQ983062:SHV983062 SRM983062:SRR983062 TBI983062:TBN983062 TLE983062:TLJ983062 TVA983062:TVF983062 UEW983062:UFB983062 UOS983062:UOX983062 UYO983062:UYT983062 VIK983062:VIP983062 VSG983062:VSL983062 WCC983062:WCH983062 WLY983062:WMD983062 WVU983062:WVZ983062 T22:V22 JP22:JR22 TL22:TN22 ADH22:ADJ22 AND22:ANF22 AWZ22:AXB22 BGV22:BGX22 BQR22:BQT22 CAN22:CAP22 CKJ22:CKL22 CUF22:CUH22 DEB22:DED22 DNX22:DNZ22 DXT22:DXV22 EHP22:EHR22 ERL22:ERN22 FBH22:FBJ22 FLD22:FLF22 FUZ22:FVB22 GEV22:GEX22 GOR22:GOT22 GYN22:GYP22 HIJ22:HIL22 HSF22:HSH22 ICB22:ICD22 ILX22:ILZ22 IVT22:IVV22 JFP22:JFR22 JPL22:JPN22 JZH22:JZJ22 KJD22:KJF22 KSZ22:KTB22 LCV22:LCX22 LMR22:LMT22 LWN22:LWP22 MGJ22:MGL22 MQF22:MQH22 NAB22:NAD22 NJX22:NJZ22 NTT22:NTV22 ODP22:ODR22 ONL22:ONN22 OXH22:OXJ22 PHD22:PHF22 PQZ22:PRB22 QAV22:QAX22 QKR22:QKT22 QUN22:QUP22 REJ22:REL22 ROF22:ROH22 RYB22:RYD22 SHX22:SHZ22 SRT22:SRV22 TBP22:TBR22 TLL22:TLN22 TVH22:TVJ22 UFD22:UFF22 UOZ22:UPB22 UYV22:UYX22 VIR22:VIT22 VSN22:VSP22 WCJ22:WCL22 WMF22:WMH22 WWB22:WWD22 T65558:V65558 JP65558:JR65558 TL65558:TN65558 ADH65558:ADJ65558 AND65558:ANF65558 AWZ65558:AXB65558 BGV65558:BGX65558 BQR65558:BQT65558 CAN65558:CAP65558 CKJ65558:CKL65558 CUF65558:CUH65558 DEB65558:DED65558 DNX65558:DNZ65558 DXT65558:DXV65558 EHP65558:EHR65558 ERL65558:ERN65558 FBH65558:FBJ65558 FLD65558:FLF65558 FUZ65558:FVB65558 GEV65558:GEX65558 GOR65558:GOT65558 GYN65558:GYP65558 HIJ65558:HIL65558 HSF65558:HSH65558 ICB65558:ICD65558 ILX65558:ILZ65558 IVT65558:IVV65558 JFP65558:JFR65558 JPL65558:JPN65558 JZH65558:JZJ65558 KJD65558:KJF65558 KSZ65558:KTB65558 LCV65558:LCX65558 LMR65558:LMT65558 LWN65558:LWP65558 MGJ65558:MGL65558 MQF65558:MQH65558 NAB65558:NAD65558 NJX65558:NJZ65558 NTT65558:NTV65558 ODP65558:ODR65558 ONL65558:ONN65558 OXH65558:OXJ65558 PHD65558:PHF65558 PQZ65558:PRB65558 QAV65558:QAX65558 QKR65558:QKT65558 QUN65558:QUP65558 REJ65558:REL65558 ROF65558:ROH65558 RYB65558:RYD65558 SHX65558:SHZ65558 SRT65558:SRV65558 TBP65558:TBR65558 TLL65558:TLN65558 TVH65558:TVJ65558 UFD65558:UFF65558 UOZ65558:UPB65558 UYV65558:UYX65558 VIR65558:VIT65558 VSN65558:VSP65558 WCJ65558:WCL65558 WMF65558:WMH65558 WWB65558:WWD65558 T131094:V131094 JP131094:JR131094 TL131094:TN131094 ADH131094:ADJ131094 AND131094:ANF131094 AWZ131094:AXB131094 BGV131094:BGX131094 BQR131094:BQT131094 CAN131094:CAP131094 CKJ131094:CKL131094 CUF131094:CUH131094 DEB131094:DED131094 DNX131094:DNZ131094 DXT131094:DXV131094 EHP131094:EHR131094 ERL131094:ERN131094 FBH131094:FBJ131094 FLD131094:FLF131094 FUZ131094:FVB131094 GEV131094:GEX131094 GOR131094:GOT131094 GYN131094:GYP131094 HIJ131094:HIL131094 HSF131094:HSH131094 ICB131094:ICD131094 ILX131094:ILZ131094 IVT131094:IVV131094 JFP131094:JFR131094 JPL131094:JPN131094 JZH131094:JZJ131094 KJD131094:KJF131094 KSZ131094:KTB131094 LCV131094:LCX131094 LMR131094:LMT131094 LWN131094:LWP131094 MGJ131094:MGL131094 MQF131094:MQH131094 NAB131094:NAD131094 NJX131094:NJZ131094 NTT131094:NTV131094 ODP131094:ODR131094 ONL131094:ONN131094 OXH131094:OXJ131094 PHD131094:PHF131094 PQZ131094:PRB131094 QAV131094:QAX131094 QKR131094:QKT131094 QUN131094:QUP131094 REJ131094:REL131094 ROF131094:ROH131094 RYB131094:RYD131094 SHX131094:SHZ131094 SRT131094:SRV131094 TBP131094:TBR131094 TLL131094:TLN131094 TVH131094:TVJ131094 UFD131094:UFF131094 UOZ131094:UPB131094 UYV131094:UYX131094 VIR131094:VIT131094 VSN131094:VSP131094 WCJ131094:WCL131094 WMF131094:WMH131094 WWB131094:WWD131094 T196630:V196630 JP196630:JR196630 TL196630:TN196630 ADH196630:ADJ196630 AND196630:ANF196630 AWZ196630:AXB196630 BGV196630:BGX196630 BQR196630:BQT196630 CAN196630:CAP196630 CKJ196630:CKL196630 CUF196630:CUH196630 DEB196630:DED196630 DNX196630:DNZ196630 DXT196630:DXV196630 EHP196630:EHR196630 ERL196630:ERN196630 FBH196630:FBJ196630 FLD196630:FLF196630 FUZ196630:FVB196630 GEV196630:GEX196630 GOR196630:GOT196630 GYN196630:GYP196630 HIJ196630:HIL196630 HSF196630:HSH196630 ICB196630:ICD196630 ILX196630:ILZ196630 IVT196630:IVV196630 JFP196630:JFR196630 JPL196630:JPN196630 JZH196630:JZJ196630 KJD196630:KJF196630 KSZ196630:KTB196630 LCV196630:LCX196630 LMR196630:LMT196630 LWN196630:LWP196630 MGJ196630:MGL196630 MQF196630:MQH196630 NAB196630:NAD196630 NJX196630:NJZ196630 NTT196630:NTV196630 ODP196630:ODR196630 ONL196630:ONN196630 OXH196630:OXJ196630 PHD196630:PHF196630 PQZ196630:PRB196630 QAV196630:QAX196630 QKR196630:QKT196630 QUN196630:QUP196630 REJ196630:REL196630 ROF196630:ROH196630 RYB196630:RYD196630 SHX196630:SHZ196630 SRT196630:SRV196630 TBP196630:TBR196630 TLL196630:TLN196630 TVH196630:TVJ196630 UFD196630:UFF196630 UOZ196630:UPB196630 UYV196630:UYX196630 VIR196630:VIT196630 VSN196630:VSP196630 WCJ196630:WCL196630 WMF196630:WMH196630 WWB196630:WWD196630 T262166:V262166 JP262166:JR262166 TL262166:TN262166 ADH262166:ADJ262166 AND262166:ANF262166 AWZ262166:AXB262166 BGV262166:BGX262166 BQR262166:BQT262166 CAN262166:CAP262166 CKJ262166:CKL262166 CUF262166:CUH262166 DEB262166:DED262166 DNX262166:DNZ262166 DXT262166:DXV262166 EHP262166:EHR262166 ERL262166:ERN262166 FBH262166:FBJ262166 FLD262166:FLF262166 FUZ262166:FVB262166 GEV262166:GEX262166 GOR262166:GOT262166 GYN262166:GYP262166 HIJ262166:HIL262166 HSF262166:HSH262166 ICB262166:ICD262166 ILX262166:ILZ262166 IVT262166:IVV262166 JFP262166:JFR262166 JPL262166:JPN262166 JZH262166:JZJ262166 KJD262166:KJF262166 KSZ262166:KTB262166 LCV262166:LCX262166 LMR262166:LMT262166 LWN262166:LWP262166 MGJ262166:MGL262166 MQF262166:MQH262166 NAB262166:NAD262166 NJX262166:NJZ262166 NTT262166:NTV262166 ODP262166:ODR262166 ONL262166:ONN262166 OXH262166:OXJ262166 PHD262166:PHF262166 PQZ262166:PRB262166 QAV262166:QAX262166 QKR262166:QKT262166 QUN262166:QUP262166 REJ262166:REL262166 ROF262166:ROH262166 RYB262166:RYD262166 SHX262166:SHZ262166 SRT262166:SRV262166 TBP262166:TBR262166 TLL262166:TLN262166 TVH262166:TVJ262166 UFD262166:UFF262166 UOZ262166:UPB262166 UYV262166:UYX262166 VIR262166:VIT262166 VSN262166:VSP262166 WCJ262166:WCL262166 WMF262166:WMH262166 WWB262166:WWD262166 T327702:V327702 JP327702:JR327702 TL327702:TN327702 ADH327702:ADJ327702 AND327702:ANF327702 AWZ327702:AXB327702 BGV327702:BGX327702 BQR327702:BQT327702 CAN327702:CAP327702 CKJ327702:CKL327702 CUF327702:CUH327702 DEB327702:DED327702 DNX327702:DNZ327702 DXT327702:DXV327702 EHP327702:EHR327702 ERL327702:ERN327702 FBH327702:FBJ327702 FLD327702:FLF327702 FUZ327702:FVB327702 GEV327702:GEX327702 GOR327702:GOT327702 GYN327702:GYP327702 HIJ327702:HIL327702 HSF327702:HSH327702 ICB327702:ICD327702 ILX327702:ILZ327702 IVT327702:IVV327702 JFP327702:JFR327702 JPL327702:JPN327702 JZH327702:JZJ327702 KJD327702:KJF327702 KSZ327702:KTB327702 LCV327702:LCX327702 LMR327702:LMT327702 LWN327702:LWP327702 MGJ327702:MGL327702 MQF327702:MQH327702 NAB327702:NAD327702 NJX327702:NJZ327702 NTT327702:NTV327702 ODP327702:ODR327702 ONL327702:ONN327702 OXH327702:OXJ327702 PHD327702:PHF327702 PQZ327702:PRB327702 QAV327702:QAX327702 QKR327702:QKT327702 QUN327702:QUP327702 REJ327702:REL327702 ROF327702:ROH327702 RYB327702:RYD327702 SHX327702:SHZ327702 SRT327702:SRV327702 TBP327702:TBR327702 TLL327702:TLN327702 TVH327702:TVJ327702 UFD327702:UFF327702 UOZ327702:UPB327702 UYV327702:UYX327702 VIR327702:VIT327702 VSN327702:VSP327702 WCJ327702:WCL327702 WMF327702:WMH327702 WWB327702:WWD327702 T393238:V393238 JP393238:JR393238 TL393238:TN393238 ADH393238:ADJ393238 AND393238:ANF393238 AWZ393238:AXB393238 BGV393238:BGX393238 BQR393238:BQT393238 CAN393238:CAP393238 CKJ393238:CKL393238 CUF393238:CUH393238 DEB393238:DED393238 DNX393238:DNZ393238 DXT393238:DXV393238 EHP393238:EHR393238 ERL393238:ERN393238 FBH393238:FBJ393238 FLD393238:FLF393238 FUZ393238:FVB393238 GEV393238:GEX393238 GOR393238:GOT393238 GYN393238:GYP393238 HIJ393238:HIL393238 HSF393238:HSH393238 ICB393238:ICD393238 ILX393238:ILZ393238 IVT393238:IVV393238 JFP393238:JFR393238 JPL393238:JPN393238 JZH393238:JZJ393238 KJD393238:KJF393238 KSZ393238:KTB393238 LCV393238:LCX393238 LMR393238:LMT393238 LWN393238:LWP393238 MGJ393238:MGL393238 MQF393238:MQH393238 NAB393238:NAD393238 NJX393238:NJZ393238 NTT393238:NTV393238 ODP393238:ODR393238 ONL393238:ONN393238 OXH393238:OXJ393238 PHD393238:PHF393238 PQZ393238:PRB393238 QAV393238:QAX393238 QKR393238:QKT393238 QUN393238:QUP393238 REJ393238:REL393238 ROF393238:ROH393238 RYB393238:RYD393238 SHX393238:SHZ393238 SRT393238:SRV393238 TBP393238:TBR393238 TLL393238:TLN393238 TVH393238:TVJ393238 UFD393238:UFF393238 UOZ393238:UPB393238 UYV393238:UYX393238 VIR393238:VIT393238 VSN393238:VSP393238 WCJ393238:WCL393238 WMF393238:WMH393238 WWB393238:WWD393238 T458774:V458774 JP458774:JR458774 TL458774:TN458774 ADH458774:ADJ458774 AND458774:ANF458774 AWZ458774:AXB458774 BGV458774:BGX458774 BQR458774:BQT458774 CAN458774:CAP458774 CKJ458774:CKL458774 CUF458774:CUH458774 DEB458774:DED458774 DNX458774:DNZ458774 DXT458774:DXV458774 EHP458774:EHR458774 ERL458774:ERN458774 FBH458774:FBJ458774 FLD458774:FLF458774 FUZ458774:FVB458774 GEV458774:GEX458774 GOR458774:GOT458774 GYN458774:GYP458774 HIJ458774:HIL458774 HSF458774:HSH458774 ICB458774:ICD458774 ILX458774:ILZ458774 IVT458774:IVV458774 JFP458774:JFR458774 JPL458774:JPN458774 JZH458774:JZJ458774 KJD458774:KJF458774 KSZ458774:KTB458774 LCV458774:LCX458774 LMR458774:LMT458774 LWN458774:LWP458774 MGJ458774:MGL458774 MQF458774:MQH458774 NAB458774:NAD458774 NJX458774:NJZ458774 NTT458774:NTV458774 ODP458774:ODR458774 ONL458774:ONN458774 OXH458774:OXJ458774 PHD458774:PHF458774 PQZ458774:PRB458774 QAV458774:QAX458774 QKR458774:QKT458774 QUN458774:QUP458774 REJ458774:REL458774 ROF458774:ROH458774 RYB458774:RYD458774 SHX458774:SHZ458774 SRT458774:SRV458774 TBP458774:TBR458774 TLL458774:TLN458774 TVH458774:TVJ458774 UFD458774:UFF458774 UOZ458774:UPB458774 UYV458774:UYX458774 VIR458774:VIT458774 VSN458774:VSP458774 WCJ458774:WCL458774 WMF458774:WMH458774 WWB458774:WWD458774 T524310:V524310 JP524310:JR524310 TL524310:TN524310 ADH524310:ADJ524310 AND524310:ANF524310 AWZ524310:AXB524310 BGV524310:BGX524310 BQR524310:BQT524310 CAN524310:CAP524310 CKJ524310:CKL524310 CUF524310:CUH524310 DEB524310:DED524310 DNX524310:DNZ524310 DXT524310:DXV524310 EHP524310:EHR524310 ERL524310:ERN524310 FBH524310:FBJ524310 FLD524310:FLF524310 FUZ524310:FVB524310 GEV524310:GEX524310 GOR524310:GOT524310 GYN524310:GYP524310 HIJ524310:HIL524310 HSF524310:HSH524310 ICB524310:ICD524310 ILX524310:ILZ524310 IVT524310:IVV524310 JFP524310:JFR524310 JPL524310:JPN524310 JZH524310:JZJ524310 KJD524310:KJF524310 KSZ524310:KTB524310 LCV524310:LCX524310 LMR524310:LMT524310 LWN524310:LWP524310 MGJ524310:MGL524310 MQF524310:MQH524310 NAB524310:NAD524310 NJX524310:NJZ524310 NTT524310:NTV524310 ODP524310:ODR524310 ONL524310:ONN524310 OXH524310:OXJ524310 PHD524310:PHF524310 PQZ524310:PRB524310 QAV524310:QAX524310 QKR524310:QKT524310 QUN524310:QUP524310 REJ524310:REL524310 ROF524310:ROH524310 RYB524310:RYD524310 SHX524310:SHZ524310 SRT524310:SRV524310 TBP524310:TBR524310 TLL524310:TLN524310 TVH524310:TVJ524310 UFD524310:UFF524310 UOZ524310:UPB524310 UYV524310:UYX524310 VIR524310:VIT524310 VSN524310:VSP524310 WCJ524310:WCL524310 WMF524310:WMH524310 WWB524310:WWD524310 T589846:V589846 JP589846:JR589846 TL589846:TN589846 ADH589846:ADJ589846 AND589846:ANF589846 AWZ589846:AXB589846 BGV589846:BGX589846 BQR589846:BQT589846 CAN589846:CAP589846 CKJ589846:CKL589846 CUF589846:CUH589846 DEB589846:DED589846 DNX589846:DNZ589846 DXT589846:DXV589846 EHP589846:EHR589846 ERL589846:ERN589846 FBH589846:FBJ589846 FLD589846:FLF589846 FUZ589846:FVB589846 GEV589846:GEX589846 GOR589846:GOT589846 GYN589846:GYP589846 HIJ589846:HIL589846 HSF589846:HSH589846 ICB589846:ICD589846 ILX589846:ILZ589846 IVT589846:IVV589846 JFP589846:JFR589846 JPL589846:JPN589846 JZH589846:JZJ589846 KJD589846:KJF589846 KSZ589846:KTB589846 LCV589846:LCX589846 LMR589846:LMT589846 LWN589846:LWP589846 MGJ589846:MGL589846 MQF589846:MQH589846 NAB589846:NAD589846 NJX589846:NJZ589846 NTT589846:NTV589846 ODP589846:ODR589846 ONL589846:ONN589846 OXH589846:OXJ589846 PHD589846:PHF589846 PQZ589846:PRB589846 QAV589846:QAX589846 QKR589846:QKT589846 QUN589846:QUP589846 REJ589846:REL589846 ROF589846:ROH589846 RYB589846:RYD589846 SHX589846:SHZ589846 SRT589846:SRV589846 TBP589846:TBR589846 TLL589846:TLN589846 TVH589846:TVJ589846 UFD589846:UFF589846 UOZ589846:UPB589846 UYV589846:UYX589846 VIR589846:VIT589846 VSN589846:VSP589846 WCJ589846:WCL589846 WMF589846:WMH589846 WWB589846:WWD589846 T655382:V655382 JP655382:JR655382 TL655382:TN655382 ADH655382:ADJ655382 AND655382:ANF655382 AWZ655382:AXB655382 BGV655382:BGX655382 BQR655382:BQT655382 CAN655382:CAP655382 CKJ655382:CKL655382 CUF655382:CUH655382 DEB655382:DED655382 DNX655382:DNZ655382 DXT655382:DXV655382 EHP655382:EHR655382 ERL655382:ERN655382 FBH655382:FBJ655382 FLD655382:FLF655382 FUZ655382:FVB655382 GEV655382:GEX655382 GOR655382:GOT655382 GYN655382:GYP655382 HIJ655382:HIL655382 HSF655382:HSH655382 ICB655382:ICD655382 ILX655382:ILZ655382 IVT655382:IVV655382 JFP655382:JFR655382 JPL655382:JPN655382 JZH655382:JZJ655382 KJD655382:KJF655382 KSZ655382:KTB655382 LCV655382:LCX655382 LMR655382:LMT655382 LWN655382:LWP655382 MGJ655382:MGL655382 MQF655382:MQH655382 NAB655382:NAD655382 NJX655382:NJZ655382 NTT655382:NTV655382 ODP655382:ODR655382 ONL655382:ONN655382 OXH655382:OXJ655382 PHD655382:PHF655382 PQZ655382:PRB655382 QAV655382:QAX655382 QKR655382:QKT655382 QUN655382:QUP655382 REJ655382:REL655382 ROF655382:ROH655382 RYB655382:RYD655382 SHX655382:SHZ655382 SRT655382:SRV655382 TBP655382:TBR655382 TLL655382:TLN655382 TVH655382:TVJ655382 UFD655382:UFF655382 UOZ655382:UPB655382 UYV655382:UYX655382 VIR655382:VIT655382 VSN655382:VSP655382 WCJ655382:WCL655382 WMF655382:WMH655382 WWB655382:WWD655382 T720918:V720918 JP720918:JR720918 TL720918:TN720918 ADH720918:ADJ720918 AND720918:ANF720918 AWZ720918:AXB720918 BGV720918:BGX720918 BQR720918:BQT720918 CAN720918:CAP720918 CKJ720918:CKL720918 CUF720918:CUH720918 DEB720918:DED720918 DNX720918:DNZ720918 DXT720918:DXV720918 EHP720918:EHR720918 ERL720918:ERN720918 FBH720918:FBJ720918 FLD720918:FLF720918 FUZ720918:FVB720918 GEV720918:GEX720918 GOR720918:GOT720918 GYN720918:GYP720918 HIJ720918:HIL720918 HSF720918:HSH720918 ICB720918:ICD720918 ILX720918:ILZ720918 IVT720918:IVV720918 JFP720918:JFR720918 JPL720918:JPN720918 JZH720918:JZJ720918 KJD720918:KJF720918 KSZ720918:KTB720918 LCV720918:LCX720918 LMR720918:LMT720918 LWN720918:LWP720918 MGJ720918:MGL720918 MQF720918:MQH720918 NAB720918:NAD720918 NJX720918:NJZ720918 NTT720918:NTV720918 ODP720918:ODR720918 ONL720918:ONN720918 OXH720918:OXJ720918 PHD720918:PHF720918 PQZ720918:PRB720918 QAV720918:QAX720918 QKR720918:QKT720918 QUN720918:QUP720918 REJ720918:REL720918 ROF720918:ROH720918 RYB720918:RYD720918 SHX720918:SHZ720918 SRT720918:SRV720918 TBP720918:TBR720918 TLL720918:TLN720918 TVH720918:TVJ720918 UFD720918:UFF720918 UOZ720918:UPB720918 UYV720918:UYX720918 VIR720918:VIT720918 VSN720918:VSP720918 WCJ720918:WCL720918 WMF720918:WMH720918 WWB720918:WWD720918 T786454:V786454 JP786454:JR786454 TL786454:TN786454 ADH786454:ADJ786454 AND786454:ANF786454 AWZ786454:AXB786454 BGV786454:BGX786454 BQR786454:BQT786454 CAN786454:CAP786454 CKJ786454:CKL786454 CUF786454:CUH786454 DEB786454:DED786454 DNX786454:DNZ786454 DXT786454:DXV786454 EHP786454:EHR786454 ERL786454:ERN786454 FBH786454:FBJ786454 FLD786454:FLF786454 FUZ786454:FVB786454 GEV786454:GEX786454 GOR786454:GOT786454 GYN786454:GYP786454 HIJ786454:HIL786454 HSF786454:HSH786454 ICB786454:ICD786454 ILX786454:ILZ786454 IVT786454:IVV786454 JFP786454:JFR786454 JPL786454:JPN786454 JZH786454:JZJ786454 KJD786454:KJF786454 KSZ786454:KTB786454 LCV786454:LCX786454 LMR786454:LMT786454 LWN786454:LWP786454 MGJ786454:MGL786454 MQF786454:MQH786454 NAB786454:NAD786454 NJX786454:NJZ786454 NTT786454:NTV786454 ODP786454:ODR786454 ONL786454:ONN786454 OXH786454:OXJ786454 PHD786454:PHF786454 PQZ786454:PRB786454 QAV786454:QAX786454 QKR786454:QKT786454 QUN786454:QUP786454 REJ786454:REL786454 ROF786454:ROH786454 RYB786454:RYD786454 SHX786454:SHZ786454 SRT786454:SRV786454 TBP786454:TBR786454 TLL786454:TLN786454 TVH786454:TVJ786454 UFD786454:UFF786454 UOZ786454:UPB786454 UYV786454:UYX786454 VIR786454:VIT786454 VSN786454:VSP786454 WCJ786454:WCL786454 WMF786454:WMH786454 WWB786454:WWD786454 T851990:V851990 JP851990:JR851990 TL851990:TN851990 ADH851990:ADJ851990 AND851990:ANF851990 AWZ851990:AXB851990 BGV851990:BGX851990 BQR851990:BQT851990 CAN851990:CAP851990 CKJ851990:CKL851990 CUF851990:CUH851990 DEB851990:DED851990 DNX851990:DNZ851990 DXT851990:DXV851990 EHP851990:EHR851990 ERL851990:ERN851990 FBH851990:FBJ851990 FLD851990:FLF851990 FUZ851990:FVB851990 GEV851990:GEX851990 GOR851990:GOT851990 GYN851990:GYP851990 HIJ851990:HIL851990 HSF851990:HSH851990 ICB851990:ICD851990 ILX851990:ILZ851990 IVT851990:IVV851990 JFP851990:JFR851990 JPL851990:JPN851990 JZH851990:JZJ851990 KJD851990:KJF851990 KSZ851990:KTB851990 LCV851990:LCX851990 LMR851990:LMT851990 LWN851990:LWP851990 MGJ851990:MGL851990 MQF851990:MQH851990 NAB851990:NAD851990 NJX851990:NJZ851990 NTT851990:NTV851990 ODP851990:ODR851990 ONL851990:ONN851990 OXH851990:OXJ851990 PHD851990:PHF851990 PQZ851990:PRB851990 QAV851990:QAX851990 QKR851990:QKT851990 QUN851990:QUP851990 REJ851990:REL851990 ROF851990:ROH851990 RYB851990:RYD851990 SHX851990:SHZ851990 SRT851990:SRV851990 TBP851990:TBR851990 TLL851990:TLN851990 TVH851990:TVJ851990 UFD851990:UFF851990 UOZ851990:UPB851990 UYV851990:UYX851990 VIR851990:VIT851990 VSN851990:VSP851990 WCJ851990:WCL851990 WMF851990:WMH851990 WWB851990:WWD851990 T917526:V917526 JP917526:JR917526 TL917526:TN917526 ADH917526:ADJ917526 AND917526:ANF917526 AWZ917526:AXB917526 BGV917526:BGX917526 BQR917526:BQT917526 CAN917526:CAP917526 CKJ917526:CKL917526 CUF917526:CUH917526 DEB917526:DED917526 DNX917526:DNZ917526 DXT917526:DXV917526 EHP917526:EHR917526 ERL917526:ERN917526 FBH917526:FBJ917526 FLD917526:FLF917526 FUZ917526:FVB917526 GEV917526:GEX917526 GOR917526:GOT917526 GYN917526:GYP917526 HIJ917526:HIL917526 HSF917526:HSH917526 ICB917526:ICD917526 ILX917526:ILZ917526 IVT917526:IVV917526 JFP917526:JFR917526 JPL917526:JPN917526 JZH917526:JZJ917526 KJD917526:KJF917526 KSZ917526:KTB917526 LCV917526:LCX917526 LMR917526:LMT917526 LWN917526:LWP917526 MGJ917526:MGL917526 MQF917526:MQH917526 NAB917526:NAD917526 NJX917526:NJZ917526 NTT917526:NTV917526 ODP917526:ODR917526 ONL917526:ONN917526 OXH917526:OXJ917526 PHD917526:PHF917526 PQZ917526:PRB917526 QAV917526:QAX917526 QKR917526:QKT917526 QUN917526:QUP917526 REJ917526:REL917526 ROF917526:ROH917526 RYB917526:RYD917526 SHX917526:SHZ917526 SRT917526:SRV917526 TBP917526:TBR917526 TLL917526:TLN917526 TVH917526:TVJ917526 UFD917526:UFF917526 UOZ917526:UPB917526 UYV917526:UYX917526 VIR917526:VIT917526 VSN917526:VSP917526 WCJ917526:WCL917526 WMF917526:WMH917526 WWB917526:WWD917526 T983062:V983062 JP983062:JR983062 TL983062:TN983062 ADH983062:ADJ983062 AND983062:ANF983062 AWZ983062:AXB983062 BGV983062:BGX983062 BQR983062:BQT983062 CAN983062:CAP983062 CKJ983062:CKL983062 CUF983062:CUH983062 DEB983062:DED983062 DNX983062:DNZ983062 DXT983062:DXV983062 EHP983062:EHR983062 ERL983062:ERN983062 FBH983062:FBJ983062 FLD983062:FLF983062 FUZ983062:FVB983062 GEV983062:GEX983062 GOR983062:GOT983062 GYN983062:GYP983062 HIJ983062:HIL983062 HSF983062:HSH983062 ICB983062:ICD983062 ILX983062:ILZ983062 IVT983062:IVV983062 JFP983062:JFR983062 JPL983062:JPN983062 JZH983062:JZJ983062 KJD983062:KJF983062 KSZ983062:KTB983062 LCV983062:LCX983062 LMR983062:LMT983062 LWN983062:LWP983062 MGJ983062:MGL983062 MQF983062:MQH983062 NAB983062:NAD983062 NJX983062:NJZ983062 NTT983062:NTV983062 ODP983062:ODR983062 ONL983062:ONN983062 OXH983062:OXJ983062 PHD983062:PHF983062 PQZ983062:PRB983062 QAV983062:QAX983062 QKR983062:QKT983062 QUN983062:QUP983062 REJ983062:REL983062 ROF983062:ROH983062 RYB983062:RYD983062 SHX983062:SHZ983062 SRT983062:SRV983062 TBP983062:TBR983062 TLL983062:TLN983062 TVH983062:TVJ983062 UFD983062:UFF983062 UOZ983062:UPB983062 UYV983062:UYX983062 VIR983062:VIT983062 VSN983062:VSP983062 WCJ983062:WCL983062 WMF983062:WMH983062 WWB983062:WWD983062">
      <formula1>-9.99999999999999E+23</formula1>
      <formula2>9.99999999999999E+23</formula2>
    </dataValidation>
    <dataValidation type="list"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8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E131094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E196630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E262166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E327702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E393238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E458774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E524310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E589846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E655382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E720918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E786454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E851990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E917526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E983062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formula1>sbwt_name</formula1>
    </dataValidation>
    <dataValidation type="decimal" allowBlank="1" showInputMessage="1" showErrorMessage="1" sqref="F20:W20 JB20:JS20 SX20:TO20 ACT20:ADK20 AMP20:ANG20 AWL20:AXC20 BGH20:BGY20 BQD20:BQU20 BZZ20:CAQ20 CJV20:CKM20 CTR20:CUI20 DDN20:DEE20 DNJ20:DOA20 DXF20:DXW20 EHB20:EHS20 EQX20:ERO20 FAT20:FBK20 FKP20:FLG20 FUL20:FVC20 GEH20:GEY20 GOD20:GOU20 GXZ20:GYQ20 HHV20:HIM20 HRR20:HSI20 IBN20:ICE20 ILJ20:IMA20 IVF20:IVW20 JFB20:JFS20 JOX20:JPO20 JYT20:JZK20 KIP20:KJG20 KSL20:KTC20 LCH20:LCY20 LMD20:LMU20 LVZ20:LWQ20 MFV20:MGM20 MPR20:MQI20 MZN20:NAE20 NJJ20:NKA20 NTF20:NTW20 ODB20:ODS20 OMX20:ONO20 OWT20:OXK20 PGP20:PHG20 PQL20:PRC20 QAH20:QAY20 QKD20:QKU20 QTZ20:QUQ20 RDV20:REM20 RNR20:ROI20 RXN20:RYE20 SHJ20:SIA20 SRF20:SRW20 TBB20:TBS20 TKX20:TLO20 TUT20:TVK20 UEP20:UFG20 UOL20:UPC20 UYH20:UYY20 VID20:VIU20 VRZ20:VSQ20 WBV20:WCM20 WLR20:WMI20 WVN20:WWE20 F65556:W65556 JB65556:JS65556 SX65556:TO65556 ACT65556:ADK65556 AMP65556:ANG65556 AWL65556:AXC65556 BGH65556:BGY65556 BQD65556:BQU65556 BZZ65556:CAQ65556 CJV65556:CKM65556 CTR65556:CUI65556 DDN65556:DEE65556 DNJ65556:DOA65556 DXF65556:DXW65556 EHB65556:EHS65556 EQX65556:ERO65556 FAT65556:FBK65556 FKP65556:FLG65556 FUL65556:FVC65556 GEH65556:GEY65556 GOD65556:GOU65556 GXZ65556:GYQ65556 HHV65556:HIM65556 HRR65556:HSI65556 IBN65556:ICE65556 ILJ65556:IMA65556 IVF65556:IVW65556 JFB65556:JFS65556 JOX65556:JPO65556 JYT65556:JZK65556 KIP65556:KJG65556 KSL65556:KTC65556 LCH65556:LCY65556 LMD65556:LMU65556 LVZ65556:LWQ65556 MFV65556:MGM65556 MPR65556:MQI65556 MZN65556:NAE65556 NJJ65556:NKA65556 NTF65556:NTW65556 ODB65556:ODS65556 OMX65556:ONO65556 OWT65556:OXK65556 PGP65556:PHG65556 PQL65556:PRC65556 QAH65556:QAY65556 QKD65556:QKU65556 QTZ65556:QUQ65556 RDV65556:REM65556 RNR65556:ROI65556 RXN65556:RYE65556 SHJ65556:SIA65556 SRF65556:SRW65556 TBB65556:TBS65556 TKX65556:TLO65556 TUT65556:TVK65556 UEP65556:UFG65556 UOL65556:UPC65556 UYH65556:UYY65556 VID65556:VIU65556 VRZ65556:VSQ65556 WBV65556:WCM65556 WLR65556:WMI65556 WVN65556:WWE65556 F131092:W131092 JB131092:JS131092 SX131092:TO131092 ACT131092:ADK131092 AMP131092:ANG131092 AWL131092:AXC131092 BGH131092:BGY131092 BQD131092:BQU131092 BZZ131092:CAQ131092 CJV131092:CKM131092 CTR131092:CUI131092 DDN131092:DEE131092 DNJ131092:DOA131092 DXF131092:DXW131092 EHB131092:EHS131092 EQX131092:ERO131092 FAT131092:FBK131092 FKP131092:FLG131092 FUL131092:FVC131092 GEH131092:GEY131092 GOD131092:GOU131092 GXZ131092:GYQ131092 HHV131092:HIM131092 HRR131092:HSI131092 IBN131092:ICE131092 ILJ131092:IMA131092 IVF131092:IVW131092 JFB131092:JFS131092 JOX131092:JPO131092 JYT131092:JZK131092 KIP131092:KJG131092 KSL131092:KTC131092 LCH131092:LCY131092 LMD131092:LMU131092 LVZ131092:LWQ131092 MFV131092:MGM131092 MPR131092:MQI131092 MZN131092:NAE131092 NJJ131092:NKA131092 NTF131092:NTW131092 ODB131092:ODS131092 OMX131092:ONO131092 OWT131092:OXK131092 PGP131092:PHG131092 PQL131092:PRC131092 QAH131092:QAY131092 QKD131092:QKU131092 QTZ131092:QUQ131092 RDV131092:REM131092 RNR131092:ROI131092 RXN131092:RYE131092 SHJ131092:SIA131092 SRF131092:SRW131092 TBB131092:TBS131092 TKX131092:TLO131092 TUT131092:TVK131092 UEP131092:UFG131092 UOL131092:UPC131092 UYH131092:UYY131092 VID131092:VIU131092 VRZ131092:VSQ131092 WBV131092:WCM131092 WLR131092:WMI131092 WVN131092:WWE131092 F196628:W196628 JB196628:JS196628 SX196628:TO196628 ACT196628:ADK196628 AMP196628:ANG196628 AWL196628:AXC196628 BGH196628:BGY196628 BQD196628:BQU196628 BZZ196628:CAQ196628 CJV196628:CKM196628 CTR196628:CUI196628 DDN196628:DEE196628 DNJ196628:DOA196628 DXF196628:DXW196628 EHB196628:EHS196628 EQX196628:ERO196628 FAT196628:FBK196628 FKP196628:FLG196628 FUL196628:FVC196628 GEH196628:GEY196628 GOD196628:GOU196628 GXZ196628:GYQ196628 HHV196628:HIM196628 HRR196628:HSI196628 IBN196628:ICE196628 ILJ196628:IMA196628 IVF196628:IVW196628 JFB196628:JFS196628 JOX196628:JPO196628 JYT196628:JZK196628 KIP196628:KJG196628 KSL196628:KTC196628 LCH196628:LCY196628 LMD196628:LMU196628 LVZ196628:LWQ196628 MFV196628:MGM196628 MPR196628:MQI196628 MZN196628:NAE196628 NJJ196628:NKA196628 NTF196628:NTW196628 ODB196628:ODS196628 OMX196628:ONO196628 OWT196628:OXK196628 PGP196628:PHG196628 PQL196628:PRC196628 QAH196628:QAY196628 QKD196628:QKU196628 QTZ196628:QUQ196628 RDV196628:REM196628 RNR196628:ROI196628 RXN196628:RYE196628 SHJ196628:SIA196628 SRF196628:SRW196628 TBB196628:TBS196628 TKX196628:TLO196628 TUT196628:TVK196628 UEP196628:UFG196628 UOL196628:UPC196628 UYH196628:UYY196628 VID196628:VIU196628 VRZ196628:VSQ196628 WBV196628:WCM196628 WLR196628:WMI196628 WVN196628:WWE196628 F262164:W262164 JB262164:JS262164 SX262164:TO262164 ACT262164:ADK262164 AMP262164:ANG262164 AWL262164:AXC262164 BGH262164:BGY262164 BQD262164:BQU262164 BZZ262164:CAQ262164 CJV262164:CKM262164 CTR262164:CUI262164 DDN262164:DEE262164 DNJ262164:DOA262164 DXF262164:DXW262164 EHB262164:EHS262164 EQX262164:ERO262164 FAT262164:FBK262164 FKP262164:FLG262164 FUL262164:FVC262164 GEH262164:GEY262164 GOD262164:GOU262164 GXZ262164:GYQ262164 HHV262164:HIM262164 HRR262164:HSI262164 IBN262164:ICE262164 ILJ262164:IMA262164 IVF262164:IVW262164 JFB262164:JFS262164 JOX262164:JPO262164 JYT262164:JZK262164 KIP262164:KJG262164 KSL262164:KTC262164 LCH262164:LCY262164 LMD262164:LMU262164 LVZ262164:LWQ262164 MFV262164:MGM262164 MPR262164:MQI262164 MZN262164:NAE262164 NJJ262164:NKA262164 NTF262164:NTW262164 ODB262164:ODS262164 OMX262164:ONO262164 OWT262164:OXK262164 PGP262164:PHG262164 PQL262164:PRC262164 QAH262164:QAY262164 QKD262164:QKU262164 QTZ262164:QUQ262164 RDV262164:REM262164 RNR262164:ROI262164 RXN262164:RYE262164 SHJ262164:SIA262164 SRF262164:SRW262164 TBB262164:TBS262164 TKX262164:TLO262164 TUT262164:TVK262164 UEP262164:UFG262164 UOL262164:UPC262164 UYH262164:UYY262164 VID262164:VIU262164 VRZ262164:VSQ262164 WBV262164:WCM262164 WLR262164:WMI262164 WVN262164:WWE262164 F327700:W327700 JB327700:JS327700 SX327700:TO327700 ACT327700:ADK327700 AMP327700:ANG327700 AWL327700:AXC327700 BGH327700:BGY327700 BQD327700:BQU327700 BZZ327700:CAQ327700 CJV327700:CKM327700 CTR327700:CUI327700 DDN327700:DEE327700 DNJ327700:DOA327700 DXF327700:DXW327700 EHB327700:EHS327700 EQX327700:ERO327700 FAT327700:FBK327700 FKP327700:FLG327700 FUL327700:FVC327700 GEH327700:GEY327700 GOD327700:GOU327700 GXZ327700:GYQ327700 HHV327700:HIM327700 HRR327700:HSI327700 IBN327700:ICE327700 ILJ327700:IMA327700 IVF327700:IVW327700 JFB327700:JFS327700 JOX327700:JPO327700 JYT327700:JZK327700 KIP327700:KJG327700 KSL327700:KTC327700 LCH327700:LCY327700 LMD327700:LMU327700 LVZ327700:LWQ327700 MFV327700:MGM327700 MPR327700:MQI327700 MZN327700:NAE327700 NJJ327700:NKA327700 NTF327700:NTW327700 ODB327700:ODS327700 OMX327700:ONO327700 OWT327700:OXK327700 PGP327700:PHG327700 PQL327700:PRC327700 QAH327700:QAY327700 QKD327700:QKU327700 QTZ327700:QUQ327700 RDV327700:REM327700 RNR327700:ROI327700 RXN327700:RYE327700 SHJ327700:SIA327700 SRF327700:SRW327700 TBB327700:TBS327700 TKX327700:TLO327700 TUT327700:TVK327700 UEP327700:UFG327700 UOL327700:UPC327700 UYH327700:UYY327700 VID327700:VIU327700 VRZ327700:VSQ327700 WBV327700:WCM327700 WLR327700:WMI327700 WVN327700:WWE327700 F393236:W393236 JB393236:JS393236 SX393236:TO393236 ACT393236:ADK393236 AMP393236:ANG393236 AWL393236:AXC393236 BGH393236:BGY393236 BQD393236:BQU393236 BZZ393236:CAQ393236 CJV393236:CKM393236 CTR393236:CUI393236 DDN393236:DEE393236 DNJ393236:DOA393236 DXF393236:DXW393236 EHB393236:EHS393236 EQX393236:ERO393236 FAT393236:FBK393236 FKP393236:FLG393236 FUL393236:FVC393236 GEH393236:GEY393236 GOD393236:GOU393236 GXZ393236:GYQ393236 HHV393236:HIM393236 HRR393236:HSI393236 IBN393236:ICE393236 ILJ393236:IMA393236 IVF393236:IVW393236 JFB393236:JFS393236 JOX393236:JPO393236 JYT393236:JZK393236 KIP393236:KJG393236 KSL393236:KTC393236 LCH393236:LCY393236 LMD393236:LMU393236 LVZ393236:LWQ393236 MFV393236:MGM393236 MPR393236:MQI393236 MZN393236:NAE393236 NJJ393236:NKA393236 NTF393236:NTW393236 ODB393236:ODS393236 OMX393236:ONO393236 OWT393236:OXK393236 PGP393236:PHG393236 PQL393236:PRC393236 QAH393236:QAY393236 QKD393236:QKU393236 QTZ393236:QUQ393236 RDV393236:REM393236 RNR393236:ROI393236 RXN393236:RYE393236 SHJ393236:SIA393236 SRF393236:SRW393236 TBB393236:TBS393236 TKX393236:TLO393236 TUT393236:TVK393236 UEP393236:UFG393236 UOL393236:UPC393236 UYH393236:UYY393236 VID393236:VIU393236 VRZ393236:VSQ393236 WBV393236:WCM393236 WLR393236:WMI393236 WVN393236:WWE393236 F458772:W458772 JB458772:JS458772 SX458772:TO458772 ACT458772:ADK458772 AMP458772:ANG458772 AWL458772:AXC458772 BGH458772:BGY458772 BQD458772:BQU458772 BZZ458772:CAQ458772 CJV458772:CKM458772 CTR458772:CUI458772 DDN458772:DEE458772 DNJ458772:DOA458772 DXF458772:DXW458772 EHB458772:EHS458772 EQX458772:ERO458772 FAT458772:FBK458772 FKP458772:FLG458772 FUL458772:FVC458772 GEH458772:GEY458772 GOD458772:GOU458772 GXZ458772:GYQ458772 HHV458772:HIM458772 HRR458772:HSI458772 IBN458772:ICE458772 ILJ458772:IMA458772 IVF458772:IVW458772 JFB458772:JFS458772 JOX458772:JPO458772 JYT458772:JZK458772 KIP458772:KJG458772 KSL458772:KTC458772 LCH458772:LCY458772 LMD458772:LMU458772 LVZ458772:LWQ458772 MFV458772:MGM458772 MPR458772:MQI458772 MZN458772:NAE458772 NJJ458772:NKA458772 NTF458772:NTW458772 ODB458772:ODS458772 OMX458772:ONO458772 OWT458772:OXK458772 PGP458772:PHG458772 PQL458772:PRC458772 QAH458772:QAY458772 QKD458772:QKU458772 QTZ458772:QUQ458772 RDV458772:REM458772 RNR458772:ROI458772 RXN458772:RYE458772 SHJ458772:SIA458772 SRF458772:SRW458772 TBB458772:TBS458772 TKX458772:TLO458772 TUT458772:TVK458772 UEP458772:UFG458772 UOL458772:UPC458772 UYH458772:UYY458772 VID458772:VIU458772 VRZ458772:VSQ458772 WBV458772:WCM458772 WLR458772:WMI458772 WVN458772:WWE458772 F524308:W524308 JB524308:JS524308 SX524308:TO524308 ACT524308:ADK524308 AMP524308:ANG524308 AWL524308:AXC524308 BGH524308:BGY524308 BQD524308:BQU524308 BZZ524308:CAQ524308 CJV524308:CKM524308 CTR524308:CUI524308 DDN524308:DEE524308 DNJ524308:DOA524308 DXF524308:DXW524308 EHB524308:EHS524308 EQX524308:ERO524308 FAT524308:FBK524308 FKP524308:FLG524308 FUL524308:FVC524308 GEH524308:GEY524308 GOD524308:GOU524308 GXZ524308:GYQ524308 HHV524308:HIM524308 HRR524308:HSI524308 IBN524308:ICE524308 ILJ524308:IMA524308 IVF524308:IVW524308 JFB524308:JFS524308 JOX524308:JPO524308 JYT524308:JZK524308 KIP524308:KJG524308 KSL524308:KTC524308 LCH524308:LCY524308 LMD524308:LMU524308 LVZ524308:LWQ524308 MFV524308:MGM524308 MPR524308:MQI524308 MZN524308:NAE524308 NJJ524308:NKA524308 NTF524308:NTW524308 ODB524308:ODS524308 OMX524308:ONO524308 OWT524308:OXK524308 PGP524308:PHG524308 PQL524308:PRC524308 QAH524308:QAY524308 QKD524308:QKU524308 QTZ524308:QUQ524308 RDV524308:REM524308 RNR524308:ROI524308 RXN524308:RYE524308 SHJ524308:SIA524308 SRF524308:SRW524308 TBB524308:TBS524308 TKX524308:TLO524308 TUT524308:TVK524308 UEP524308:UFG524308 UOL524308:UPC524308 UYH524308:UYY524308 VID524308:VIU524308 VRZ524308:VSQ524308 WBV524308:WCM524308 WLR524308:WMI524308 WVN524308:WWE524308 F589844:W589844 JB589844:JS589844 SX589844:TO589844 ACT589844:ADK589844 AMP589844:ANG589844 AWL589844:AXC589844 BGH589844:BGY589844 BQD589844:BQU589844 BZZ589844:CAQ589844 CJV589844:CKM589844 CTR589844:CUI589844 DDN589844:DEE589844 DNJ589844:DOA589844 DXF589844:DXW589844 EHB589844:EHS589844 EQX589844:ERO589844 FAT589844:FBK589844 FKP589844:FLG589844 FUL589844:FVC589844 GEH589844:GEY589844 GOD589844:GOU589844 GXZ589844:GYQ589844 HHV589844:HIM589844 HRR589844:HSI589844 IBN589844:ICE589844 ILJ589844:IMA589844 IVF589844:IVW589844 JFB589844:JFS589844 JOX589844:JPO589844 JYT589844:JZK589844 KIP589844:KJG589844 KSL589844:KTC589844 LCH589844:LCY589844 LMD589844:LMU589844 LVZ589844:LWQ589844 MFV589844:MGM589844 MPR589844:MQI589844 MZN589844:NAE589844 NJJ589844:NKA589844 NTF589844:NTW589844 ODB589844:ODS589844 OMX589844:ONO589844 OWT589844:OXK589844 PGP589844:PHG589844 PQL589844:PRC589844 QAH589844:QAY589844 QKD589844:QKU589844 QTZ589844:QUQ589844 RDV589844:REM589844 RNR589844:ROI589844 RXN589844:RYE589844 SHJ589844:SIA589844 SRF589844:SRW589844 TBB589844:TBS589844 TKX589844:TLO589844 TUT589844:TVK589844 UEP589844:UFG589844 UOL589844:UPC589844 UYH589844:UYY589844 VID589844:VIU589844 VRZ589844:VSQ589844 WBV589844:WCM589844 WLR589844:WMI589844 WVN589844:WWE589844 F655380:W655380 JB655380:JS655380 SX655380:TO655380 ACT655380:ADK655380 AMP655380:ANG655380 AWL655380:AXC655380 BGH655380:BGY655380 BQD655380:BQU655380 BZZ655380:CAQ655380 CJV655380:CKM655380 CTR655380:CUI655380 DDN655380:DEE655380 DNJ655380:DOA655380 DXF655380:DXW655380 EHB655380:EHS655380 EQX655380:ERO655380 FAT655380:FBK655380 FKP655380:FLG655380 FUL655380:FVC655380 GEH655380:GEY655380 GOD655380:GOU655380 GXZ655380:GYQ655380 HHV655380:HIM655380 HRR655380:HSI655380 IBN655380:ICE655380 ILJ655380:IMA655380 IVF655380:IVW655380 JFB655380:JFS655380 JOX655380:JPO655380 JYT655380:JZK655380 KIP655380:KJG655380 KSL655380:KTC655380 LCH655380:LCY655380 LMD655380:LMU655380 LVZ655380:LWQ655380 MFV655380:MGM655380 MPR655380:MQI655380 MZN655380:NAE655380 NJJ655380:NKA655380 NTF655380:NTW655380 ODB655380:ODS655380 OMX655380:ONO655380 OWT655380:OXK655380 PGP655380:PHG655380 PQL655380:PRC655380 QAH655380:QAY655380 QKD655380:QKU655380 QTZ655380:QUQ655380 RDV655380:REM655380 RNR655380:ROI655380 RXN655380:RYE655380 SHJ655380:SIA655380 SRF655380:SRW655380 TBB655380:TBS655380 TKX655380:TLO655380 TUT655380:TVK655380 UEP655380:UFG655380 UOL655380:UPC655380 UYH655380:UYY655380 VID655380:VIU655380 VRZ655380:VSQ655380 WBV655380:WCM655380 WLR655380:WMI655380 WVN655380:WWE655380 F720916:W720916 JB720916:JS720916 SX720916:TO720916 ACT720916:ADK720916 AMP720916:ANG720916 AWL720916:AXC720916 BGH720916:BGY720916 BQD720916:BQU720916 BZZ720916:CAQ720916 CJV720916:CKM720916 CTR720916:CUI720916 DDN720916:DEE720916 DNJ720916:DOA720916 DXF720916:DXW720916 EHB720916:EHS720916 EQX720916:ERO720916 FAT720916:FBK720916 FKP720916:FLG720916 FUL720916:FVC720916 GEH720916:GEY720916 GOD720916:GOU720916 GXZ720916:GYQ720916 HHV720916:HIM720916 HRR720916:HSI720916 IBN720916:ICE720916 ILJ720916:IMA720916 IVF720916:IVW720916 JFB720916:JFS720916 JOX720916:JPO720916 JYT720916:JZK720916 KIP720916:KJG720916 KSL720916:KTC720916 LCH720916:LCY720916 LMD720916:LMU720916 LVZ720916:LWQ720916 MFV720916:MGM720916 MPR720916:MQI720916 MZN720916:NAE720916 NJJ720916:NKA720916 NTF720916:NTW720916 ODB720916:ODS720916 OMX720916:ONO720916 OWT720916:OXK720916 PGP720916:PHG720916 PQL720916:PRC720916 QAH720916:QAY720916 QKD720916:QKU720916 QTZ720916:QUQ720916 RDV720916:REM720916 RNR720916:ROI720916 RXN720916:RYE720916 SHJ720916:SIA720916 SRF720916:SRW720916 TBB720916:TBS720916 TKX720916:TLO720916 TUT720916:TVK720916 UEP720916:UFG720916 UOL720916:UPC720916 UYH720916:UYY720916 VID720916:VIU720916 VRZ720916:VSQ720916 WBV720916:WCM720916 WLR720916:WMI720916 WVN720916:WWE720916 F786452:W786452 JB786452:JS786452 SX786452:TO786452 ACT786452:ADK786452 AMP786452:ANG786452 AWL786452:AXC786452 BGH786452:BGY786452 BQD786452:BQU786452 BZZ786452:CAQ786452 CJV786452:CKM786452 CTR786452:CUI786452 DDN786452:DEE786452 DNJ786452:DOA786452 DXF786452:DXW786452 EHB786452:EHS786452 EQX786452:ERO786452 FAT786452:FBK786452 FKP786452:FLG786452 FUL786452:FVC786452 GEH786452:GEY786452 GOD786452:GOU786452 GXZ786452:GYQ786452 HHV786452:HIM786452 HRR786452:HSI786452 IBN786452:ICE786452 ILJ786452:IMA786452 IVF786452:IVW786452 JFB786452:JFS786452 JOX786452:JPO786452 JYT786452:JZK786452 KIP786452:KJG786452 KSL786452:KTC786452 LCH786452:LCY786452 LMD786452:LMU786452 LVZ786452:LWQ786452 MFV786452:MGM786452 MPR786452:MQI786452 MZN786452:NAE786452 NJJ786452:NKA786452 NTF786452:NTW786452 ODB786452:ODS786452 OMX786452:ONO786452 OWT786452:OXK786452 PGP786452:PHG786452 PQL786452:PRC786452 QAH786452:QAY786452 QKD786452:QKU786452 QTZ786452:QUQ786452 RDV786452:REM786452 RNR786452:ROI786452 RXN786452:RYE786452 SHJ786452:SIA786452 SRF786452:SRW786452 TBB786452:TBS786452 TKX786452:TLO786452 TUT786452:TVK786452 UEP786452:UFG786452 UOL786452:UPC786452 UYH786452:UYY786452 VID786452:VIU786452 VRZ786452:VSQ786452 WBV786452:WCM786452 WLR786452:WMI786452 WVN786452:WWE786452 F851988:W851988 JB851988:JS851988 SX851988:TO851988 ACT851988:ADK851988 AMP851988:ANG851988 AWL851988:AXC851988 BGH851988:BGY851988 BQD851988:BQU851988 BZZ851988:CAQ851988 CJV851988:CKM851988 CTR851988:CUI851988 DDN851988:DEE851988 DNJ851988:DOA851988 DXF851988:DXW851988 EHB851988:EHS851988 EQX851988:ERO851988 FAT851988:FBK851988 FKP851988:FLG851988 FUL851988:FVC851988 GEH851988:GEY851988 GOD851988:GOU851988 GXZ851988:GYQ851988 HHV851988:HIM851988 HRR851988:HSI851988 IBN851988:ICE851988 ILJ851988:IMA851988 IVF851988:IVW851988 JFB851988:JFS851988 JOX851988:JPO851988 JYT851988:JZK851988 KIP851988:KJG851988 KSL851988:KTC851988 LCH851988:LCY851988 LMD851988:LMU851988 LVZ851988:LWQ851988 MFV851988:MGM851988 MPR851988:MQI851988 MZN851988:NAE851988 NJJ851988:NKA851988 NTF851988:NTW851988 ODB851988:ODS851988 OMX851988:ONO851988 OWT851988:OXK851988 PGP851988:PHG851988 PQL851988:PRC851988 QAH851988:QAY851988 QKD851988:QKU851988 QTZ851988:QUQ851988 RDV851988:REM851988 RNR851988:ROI851988 RXN851988:RYE851988 SHJ851988:SIA851988 SRF851988:SRW851988 TBB851988:TBS851988 TKX851988:TLO851988 TUT851988:TVK851988 UEP851988:UFG851988 UOL851988:UPC851988 UYH851988:UYY851988 VID851988:VIU851988 VRZ851988:VSQ851988 WBV851988:WCM851988 WLR851988:WMI851988 WVN851988:WWE851988 F917524:W917524 JB917524:JS917524 SX917524:TO917524 ACT917524:ADK917524 AMP917524:ANG917524 AWL917524:AXC917524 BGH917524:BGY917524 BQD917524:BQU917524 BZZ917524:CAQ917524 CJV917524:CKM917524 CTR917524:CUI917524 DDN917524:DEE917524 DNJ917524:DOA917524 DXF917524:DXW917524 EHB917524:EHS917524 EQX917524:ERO917524 FAT917524:FBK917524 FKP917524:FLG917524 FUL917524:FVC917524 GEH917524:GEY917524 GOD917524:GOU917524 GXZ917524:GYQ917524 HHV917524:HIM917524 HRR917524:HSI917524 IBN917524:ICE917524 ILJ917524:IMA917524 IVF917524:IVW917524 JFB917524:JFS917524 JOX917524:JPO917524 JYT917524:JZK917524 KIP917524:KJG917524 KSL917524:KTC917524 LCH917524:LCY917524 LMD917524:LMU917524 LVZ917524:LWQ917524 MFV917524:MGM917524 MPR917524:MQI917524 MZN917524:NAE917524 NJJ917524:NKA917524 NTF917524:NTW917524 ODB917524:ODS917524 OMX917524:ONO917524 OWT917524:OXK917524 PGP917524:PHG917524 PQL917524:PRC917524 QAH917524:QAY917524 QKD917524:QKU917524 QTZ917524:QUQ917524 RDV917524:REM917524 RNR917524:ROI917524 RXN917524:RYE917524 SHJ917524:SIA917524 SRF917524:SRW917524 TBB917524:TBS917524 TKX917524:TLO917524 TUT917524:TVK917524 UEP917524:UFG917524 UOL917524:UPC917524 UYH917524:UYY917524 VID917524:VIU917524 VRZ917524:VSQ917524 WBV917524:WCM917524 WLR917524:WMI917524 WVN917524:WWE917524 F983060:W983060 JB983060:JS983060 SX983060:TO983060 ACT983060:ADK983060 AMP983060:ANG983060 AWL983060:AXC983060 BGH983060:BGY983060 BQD983060:BQU983060 BZZ983060:CAQ983060 CJV983060:CKM983060 CTR983060:CUI983060 DDN983060:DEE983060 DNJ983060:DOA983060 DXF983060:DXW983060 EHB983060:EHS983060 EQX983060:ERO983060 FAT983060:FBK983060 FKP983060:FLG983060 FUL983060:FVC983060 GEH983060:GEY983060 GOD983060:GOU983060 GXZ983060:GYQ983060 HHV983060:HIM983060 HRR983060:HSI983060 IBN983060:ICE983060 ILJ983060:IMA983060 IVF983060:IVW983060 JFB983060:JFS983060 JOX983060:JPO983060 JYT983060:JZK983060 KIP983060:KJG983060 KSL983060:KTC983060 LCH983060:LCY983060 LMD983060:LMU983060 LVZ983060:LWQ983060 MFV983060:MGM983060 MPR983060:MQI983060 MZN983060:NAE983060 NJJ983060:NKA983060 NTF983060:NTW983060 ODB983060:ODS983060 OMX983060:ONO983060 OWT983060:OXK983060 PGP983060:PHG983060 PQL983060:PRC983060 QAH983060:QAY983060 QKD983060:QKU983060 QTZ983060:QUQ983060 RDV983060:REM983060 RNR983060:ROI983060 RXN983060:RYE983060 SHJ983060:SIA983060 SRF983060:SRW983060 TBB983060:TBS983060 TKX983060:TLO983060 TUT983060:TVK983060 UEP983060:UFG983060 UOL983060:UPC983060 UYH983060:UYY983060 VID983060:VIU983060 VRZ983060:VSQ983060 WBV983060:WCM983060 WLR983060:WMI983060 WVN983060:WWE983060 F22:G22 JB22:JC22 SX22:SY22 ACT22:ACU22 AMP22:AMQ22 AWL22:AWM22 BGH22:BGI22 BQD22:BQE22 BZZ22:CAA22 CJV22:CJW22 CTR22:CTS22 DDN22:DDO22 DNJ22:DNK22 DXF22:DXG22 EHB22:EHC22 EQX22:EQY22 FAT22:FAU22 FKP22:FKQ22 FUL22:FUM22 GEH22:GEI22 GOD22:GOE22 GXZ22:GYA22 HHV22:HHW22 HRR22:HRS22 IBN22:IBO22 ILJ22:ILK22 IVF22:IVG22 JFB22:JFC22 JOX22:JOY22 JYT22:JYU22 KIP22:KIQ22 KSL22:KSM22 LCH22:LCI22 LMD22:LME22 LVZ22:LWA22 MFV22:MFW22 MPR22:MPS22 MZN22:MZO22 NJJ22:NJK22 NTF22:NTG22 ODB22:ODC22 OMX22:OMY22 OWT22:OWU22 PGP22:PGQ22 PQL22:PQM22 QAH22:QAI22 QKD22:QKE22 QTZ22:QUA22 RDV22:RDW22 RNR22:RNS22 RXN22:RXO22 SHJ22:SHK22 SRF22:SRG22 TBB22:TBC22 TKX22:TKY22 TUT22:TUU22 UEP22:UEQ22 UOL22:UOM22 UYH22:UYI22 VID22:VIE22 VRZ22:VSA22 WBV22:WBW22 WLR22:WLS22 WVN22:WVO22 F65558:G65558 JB65558:JC65558 SX65558:SY65558 ACT65558:ACU65558 AMP65558:AMQ65558 AWL65558:AWM65558 BGH65558:BGI65558 BQD65558:BQE65558 BZZ65558:CAA65558 CJV65558:CJW65558 CTR65558:CTS65558 DDN65558:DDO65558 DNJ65558:DNK65558 DXF65558:DXG65558 EHB65558:EHC65558 EQX65558:EQY65558 FAT65558:FAU65558 FKP65558:FKQ65558 FUL65558:FUM65558 GEH65558:GEI65558 GOD65558:GOE65558 GXZ65558:GYA65558 HHV65558:HHW65558 HRR65558:HRS65558 IBN65558:IBO65558 ILJ65558:ILK65558 IVF65558:IVG65558 JFB65558:JFC65558 JOX65558:JOY65558 JYT65558:JYU65558 KIP65558:KIQ65558 KSL65558:KSM65558 LCH65558:LCI65558 LMD65558:LME65558 LVZ65558:LWA65558 MFV65558:MFW65558 MPR65558:MPS65558 MZN65558:MZO65558 NJJ65558:NJK65558 NTF65558:NTG65558 ODB65558:ODC65558 OMX65558:OMY65558 OWT65558:OWU65558 PGP65558:PGQ65558 PQL65558:PQM65558 QAH65558:QAI65558 QKD65558:QKE65558 QTZ65558:QUA65558 RDV65558:RDW65558 RNR65558:RNS65558 RXN65558:RXO65558 SHJ65558:SHK65558 SRF65558:SRG65558 TBB65558:TBC65558 TKX65558:TKY65558 TUT65558:TUU65558 UEP65558:UEQ65558 UOL65558:UOM65558 UYH65558:UYI65558 VID65558:VIE65558 VRZ65558:VSA65558 WBV65558:WBW65558 WLR65558:WLS65558 WVN65558:WVO65558 F131094:G131094 JB131094:JC131094 SX131094:SY131094 ACT131094:ACU131094 AMP131094:AMQ131094 AWL131094:AWM131094 BGH131094:BGI131094 BQD131094:BQE131094 BZZ131094:CAA131094 CJV131094:CJW131094 CTR131094:CTS131094 DDN131094:DDO131094 DNJ131094:DNK131094 DXF131094:DXG131094 EHB131094:EHC131094 EQX131094:EQY131094 FAT131094:FAU131094 FKP131094:FKQ131094 FUL131094:FUM131094 GEH131094:GEI131094 GOD131094:GOE131094 GXZ131094:GYA131094 HHV131094:HHW131094 HRR131094:HRS131094 IBN131094:IBO131094 ILJ131094:ILK131094 IVF131094:IVG131094 JFB131094:JFC131094 JOX131094:JOY131094 JYT131094:JYU131094 KIP131094:KIQ131094 KSL131094:KSM131094 LCH131094:LCI131094 LMD131094:LME131094 LVZ131094:LWA131094 MFV131094:MFW131094 MPR131094:MPS131094 MZN131094:MZO131094 NJJ131094:NJK131094 NTF131094:NTG131094 ODB131094:ODC131094 OMX131094:OMY131094 OWT131094:OWU131094 PGP131094:PGQ131094 PQL131094:PQM131094 QAH131094:QAI131094 QKD131094:QKE131094 QTZ131094:QUA131094 RDV131094:RDW131094 RNR131094:RNS131094 RXN131094:RXO131094 SHJ131094:SHK131094 SRF131094:SRG131094 TBB131094:TBC131094 TKX131094:TKY131094 TUT131094:TUU131094 UEP131094:UEQ131094 UOL131094:UOM131094 UYH131094:UYI131094 VID131094:VIE131094 VRZ131094:VSA131094 WBV131094:WBW131094 WLR131094:WLS131094 WVN131094:WVO131094 F196630:G196630 JB196630:JC196630 SX196630:SY196630 ACT196630:ACU196630 AMP196630:AMQ196630 AWL196630:AWM196630 BGH196630:BGI196630 BQD196630:BQE196630 BZZ196630:CAA196630 CJV196630:CJW196630 CTR196630:CTS196630 DDN196630:DDO196630 DNJ196630:DNK196630 DXF196630:DXG196630 EHB196630:EHC196630 EQX196630:EQY196630 FAT196630:FAU196630 FKP196630:FKQ196630 FUL196630:FUM196630 GEH196630:GEI196630 GOD196630:GOE196630 GXZ196630:GYA196630 HHV196630:HHW196630 HRR196630:HRS196630 IBN196630:IBO196630 ILJ196630:ILK196630 IVF196630:IVG196630 JFB196630:JFC196630 JOX196630:JOY196630 JYT196630:JYU196630 KIP196630:KIQ196630 KSL196630:KSM196630 LCH196630:LCI196630 LMD196630:LME196630 LVZ196630:LWA196630 MFV196630:MFW196630 MPR196630:MPS196630 MZN196630:MZO196630 NJJ196630:NJK196630 NTF196630:NTG196630 ODB196630:ODC196630 OMX196630:OMY196630 OWT196630:OWU196630 PGP196630:PGQ196630 PQL196630:PQM196630 QAH196630:QAI196630 QKD196630:QKE196630 QTZ196630:QUA196630 RDV196630:RDW196630 RNR196630:RNS196630 RXN196630:RXO196630 SHJ196630:SHK196630 SRF196630:SRG196630 TBB196630:TBC196630 TKX196630:TKY196630 TUT196630:TUU196630 UEP196630:UEQ196630 UOL196630:UOM196630 UYH196630:UYI196630 VID196630:VIE196630 VRZ196630:VSA196630 WBV196630:WBW196630 WLR196630:WLS196630 WVN196630:WVO196630 F262166:G262166 JB262166:JC262166 SX262166:SY262166 ACT262166:ACU262166 AMP262166:AMQ262166 AWL262166:AWM262166 BGH262166:BGI262166 BQD262166:BQE262166 BZZ262166:CAA262166 CJV262166:CJW262166 CTR262166:CTS262166 DDN262166:DDO262166 DNJ262166:DNK262166 DXF262166:DXG262166 EHB262166:EHC262166 EQX262166:EQY262166 FAT262166:FAU262166 FKP262166:FKQ262166 FUL262166:FUM262166 GEH262166:GEI262166 GOD262166:GOE262166 GXZ262166:GYA262166 HHV262166:HHW262166 HRR262166:HRS262166 IBN262166:IBO262166 ILJ262166:ILK262166 IVF262166:IVG262166 JFB262166:JFC262166 JOX262166:JOY262166 JYT262166:JYU262166 KIP262166:KIQ262166 KSL262166:KSM262166 LCH262166:LCI262166 LMD262166:LME262166 LVZ262166:LWA262166 MFV262166:MFW262166 MPR262166:MPS262166 MZN262166:MZO262166 NJJ262166:NJK262166 NTF262166:NTG262166 ODB262166:ODC262166 OMX262166:OMY262166 OWT262166:OWU262166 PGP262166:PGQ262166 PQL262166:PQM262166 QAH262166:QAI262166 QKD262166:QKE262166 QTZ262166:QUA262166 RDV262166:RDW262166 RNR262166:RNS262166 RXN262166:RXO262166 SHJ262166:SHK262166 SRF262166:SRG262166 TBB262166:TBC262166 TKX262166:TKY262166 TUT262166:TUU262166 UEP262166:UEQ262166 UOL262166:UOM262166 UYH262166:UYI262166 VID262166:VIE262166 VRZ262166:VSA262166 WBV262166:WBW262166 WLR262166:WLS262166 WVN262166:WVO262166 F327702:G327702 JB327702:JC327702 SX327702:SY327702 ACT327702:ACU327702 AMP327702:AMQ327702 AWL327702:AWM327702 BGH327702:BGI327702 BQD327702:BQE327702 BZZ327702:CAA327702 CJV327702:CJW327702 CTR327702:CTS327702 DDN327702:DDO327702 DNJ327702:DNK327702 DXF327702:DXG327702 EHB327702:EHC327702 EQX327702:EQY327702 FAT327702:FAU327702 FKP327702:FKQ327702 FUL327702:FUM327702 GEH327702:GEI327702 GOD327702:GOE327702 GXZ327702:GYA327702 HHV327702:HHW327702 HRR327702:HRS327702 IBN327702:IBO327702 ILJ327702:ILK327702 IVF327702:IVG327702 JFB327702:JFC327702 JOX327702:JOY327702 JYT327702:JYU327702 KIP327702:KIQ327702 KSL327702:KSM327702 LCH327702:LCI327702 LMD327702:LME327702 LVZ327702:LWA327702 MFV327702:MFW327702 MPR327702:MPS327702 MZN327702:MZO327702 NJJ327702:NJK327702 NTF327702:NTG327702 ODB327702:ODC327702 OMX327702:OMY327702 OWT327702:OWU327702 PGP327702:PGQ327702 PQL327702:PQM327702 QAH327702:QAI327702 QKD327702:QKE327702 QTZ327702:QUA327702 RDV327702:RDW327702 RNR327702:RNS327702 RXN327702:RXO327702 SHJ327702:SHK327702 SRF327702:SRG327702 TBB327702:TBC327702 TKX327702:TKY327702 TUT327702:TUU327702 UEP327702:UEQ327702 UOL327702:UOM327702 UYH327702:UYI327702 VID327702:VIE327702 VRZ327702:VSA327702 WBV327702:WBW327702 WLR327702:WLS327702 WVN327702:WVO327702 F393238:G393238 JB393238:JC393238 SX393238:SY393238 ACT393238:ACU393238 AMP393238:AMQ393238 AWL393238:AWM393238 BGH393238:BGI393238 BQD393238:BQE393238 BZZ393238:CAA393238 CJV393238:CJW393238 CTR393238:CTS393238 DDN393238:DDO393238 DNJ393238:DNK393238 DXF393238:DXG393238 EHB393238:EHC393238 EQX393238:EQY393238 FAT393238:FAU393238 FKP393238:FKQ393238 FUL393238:FUM393238 GEH393238:GEI393238 GOD393238:GOE393238 GXZ393238:GYA393238 HHV393238:HHW393238 HRR393238:HRS393238 IBN393238:IBO393238 ILJ393238:ILK393238 IVF393238:IVG393238 JFB393238:JFC393238 JOX393238:JOY393238 JYT393238:JYU393238 KIP393238:KIQ393238 KSL393238:KSM393238 LCH393238:LCI393238 LMD393238:LME393238 LVZ393238:LWA393238 MFV393238:MFW393238 MPR393238:MPS393238 MZN393238:MZO393238 NJJ393238:NJK393238 NTF393238:NTG393238 ODB393238:ODC393238 OMX393238:OMY393238 OWT393238:OWU393238 PGP393238:PGQ393238 PQL393238:PQM393238 QAH393238:QAI393238 QKD393238:QKE393238 QTZ393238:QUA393238 RDV393238:RDW393238 RNR393238:RNS393238 RXN393238:RXO393238 SHJ393238:SHK393238 SRF393238:SRG393238 TBB393238:TBC393238 TKX393238:TKY393238 TUT393238:TUU393238 UEP393238:UEQ393238 UOL393238:UOM393238 UYH393238:UYI393238 VID393238:VIE393238 VRZ393238:VSA393238 WBV393238:WBW393238 WLR393238:WLS393238 WVN393238:WVO393238 F458774:G458774 JB458774:JC458774 SX458774:SY458774 ACT458774:ACU458774 AMP458774:AMQ458774 AWL458774:AWM458774 BGH458774:BGI458774 BQD458774:BQE458774 BZZ458774:CAA458774 CJV458774:CJW458774 CTR458774:CTS458774 DDN458774:DDO458774 DNJ458774:DNK458774 DXF458774:DXG458774 EHB458774:EHC458774 EQX458774:EQY458774 FAT458774:FAU458774 FKP458774:FKQ458774 FUL458774:FUM458774 GEH458774:GEI458774 GOD458774:GOE458774 GXZ458774:GYA458774 HHV458774:HHW458774 HRR458774:HRS458774 IBN458774:IBO458774 ILJ458774:ILK458774 IVF458774:IVG458774 JFB458774:JFC458774 JOX458774:JOY458774 JYT458774:JYU458774 KIP458774:KIQ458774 KSL458774:KSM458774 LCH458774:LCI458774 LMD458774:LME458774 LVZ458774:LWA458774 MFV458774:MFW458774 MPR458774:MPS458774 MZN458774:MZO458774 NJJ458774:NJK458774 NTF458774:NTG458774 ODB458774:ODC458774 OMX458774:OMY458774 OWT458774:OWU458774 PGP458774:PGQ458774 PQL458774:PQM458774 QAH458774:QAI458774 QKD458774:QKE458774 QTZ458774:QUA458774 RDV458774:RDW458774 RNR458774:RNS458774 RXN458774:RXO458774 SHJ458774:SHK458774 SRF458774:SRG458774 TBB458774:TBC458774 TKX458774:TKY458774 TUT458774:TUU458774 UEP458774:UEQ458774 UOL458774:UOM458774 UYH458774:UYI458774 VID458774:VIE458774 VRZ458774:VSA458774 WBV458774:WBW458774 WLR458774:WLS458774 WVN458774:WVO458774 F524310:G524310 JB524310:JC524310 SX524310:SY524310 ACT524310:ACU524310 AMP524310:AMQ524310 AWL524310:AWM524310 BGH524310:BGI524310 BQD524310:BQE524310 BZZ524310:CAA524310 CJV524310:CJW524310 CTR524310:CTS524310 DDN524310:DDO524310 DNJ524310:DNK524310 DXF524310:DXG524310 EHB524310:EHC524310 EQX524310:EQY524310 FAT524310:FAU524310 FKP524310:FKQ524310 FUL524310:FUM524310 GEH524310:GEI524310 GOD524310:GOE524310 GXZ524310:GYA524310 HHV524310:HHW524310 HRR524310:HRS524310 IBN524310:IBO524310 ILJ524310:ILK524310 IVF524310:IVG524310 JFB524310:JFC524310 JOX524310:JOY524310 JYT524310:JYU524310 KIP524310:KIQ524310 KSL524310:KSM524310 LCH524310:LCI524310 LMD524310:LME524310 LVZ524310:LWA524310 MFV524310:MFW524310 MPR524310:MPS524310 MZN524310:MZO524310 NJJ524310:NJK524310 NTF524310:NTG524310 ODB524310:ODC524310 OMX524310:OMY524310 OWT524310:OWU524310 PGP524310:PGQ524310 PQL524310:PQM524310 QAH524310:QAI524310 QKD524310:QKE524310 QTZ524310:QUA524310 RDV524310:RDW524310 RNR524310:RNS524310 RXN524310:RXO524310 SHJ524310:SHK524310 SRF524310:SRG524310 TBB524310:TBC524310 TKX524310:TKY524310 TUT524310:TUU524310 UEP524310:UEQ524310 UOL524310:UOM524310 UYH524310:UYI524310 VID524310:VIE524310 VRZ524310:VSA524310 WBV524310:WBW524310 WLR524310:WLS524310 WVN524310:WVO524310 F589846:G589846 JB589846:JC589846 SX589846:SY589846 ACT589846:ACU589846 AMP589846:AMQ589846 AWL589846:AWM589846 BGH589846:BGI589846 BQD589846:BQE589846 BZZ589846:CAA589846 CJV589846:CJW589846 CTR589846:CTS589846 DDN589846:DDO589846 DNJ589846:DNK589846 DXF589846:DXG589846 EHB589846:EHC589846 EQX589846:EQY589846 FAT589846:FAU589846 FKP589846:FKQ589846 FUL589846:FUM589846 GEH589846:GEI589846 GOD589846:GOE589846 GXZ589846:GYA589846 HHV589846:HHW589846 HRR589846:HRS589846 IBN589846:IBO589846 ILJ589846:ILK589846 IVF589846:IVG589846 JFB589846:JFC589846 JOX589846:JOY589846 JYT589846:JYU589846 KIP589846:KIQ589846 KSL589846:KSM589846 LCH589846:LCI589846 LMD589846:LME589846 LVZ589846:LWA589846 MFV589846:MFW589846 MPR589846:MPS589846 MZN589846:MZO589846 NJJ589846:NJK589846 NTF589846:NTG589846 ODB589846:ODC589846 OMX589846:OMY589846 OWT589846:OWU589846 PGP589846:PGQ589846 PQL589846:PQM589846 QAH589846:QAI589846 QKD589846:QKE589846 QTZ589846:QUA589846 RDV589846:RDW589846 RNR589846:RNS589846 RXN589846:RXO589846 SHJ589846:SHK589846 SRF589846:SRG589846 TBB589846:TBC589846 TKX589846:TKY589846 TUT589846:TUU589846 UEP589846:UEQ589846 UOL589846:UOM589846 UYH589846:UYI589846 VID589846:VIE589846 VRZ589846:VSA589846 WBV589846:WBW589846 WLR589846:WLS589846 WVN589846:WVO589846 F655382:G655382 JB655382:JC655382 SX655382:SY655382 ACT655382:ACU655382 AMP655382:AMQ655382 AWL655382:AWM655382 BGH655382:BGI655382 BQD655382:BQE655382 BZZ655382:CAA655382 CJV655382:CJW655382 CTR655382:CTS655382 DDN655382:DDO655382 DNJ655382:DNK655382 DXF655382:DXG655382 EHB655382:EHC655382 EQX655382:EQY655382 FAT655382:FAU655382 FKP655382:FKQ655382 FUL655382:FUM655382 GEH655382:GEI655382 GOD655382:GOE655382 GXZ655382:GYA655382 HHV655382:HHW655382 HRR655382:HRS655382 IBN655382:IBO655382 ILJ655382:ILK655382 IVF655382:IVG655382 JFB655382:JFC655382 JOX655382:JOY655382 JYT655382:JYU655382 KIP655382:KIQ655382 KSL655382:KSM655382 LCH655382:LCI655382 LMD655382:LME655382 LVZ655382:LWA655382 MFV655382:MFW655382 MPR655382:MPS655382 MZN655382:MZO655382 NJJ655382:NJK655382 NTF655382:NTG655382 ODB655382:ODC655382 OMX655382:OMY655382 OWT655382:OWU655382 PGP655382:PGQ655382 PQL655382:PQM655382 QAH655382:QAI655382 QKD655382:QKE655382 QTZ655382:QUA655382 RDV655382:RDW655382 RNR655382:RNS655382 RXN655382:RXO655382 SHJ655382:SHK655382 SRF655382:SRG655382 TBB655382:TBC655382 TKX655382:TKY655382 TUT655382:TUU655382 UEP655382:UEQ655382 UOL655382:UOM655382 UYH655382:UYI655382 VID655382:VIE655382 VRZ655382:VSA655382 WBV655382:WBW655382 WLR655382:WLS655382 WVN655382:WVO655382 F720918:G720918 JB720918:JC720918 SX720918:SY720918 ACT720918:ACU720918 AMP720918:AMQ720918 AWL720918:AWM720918 BGH720918:BGI720918 BQD720918:BQE720918 BZZ720918:CAA720918 CJV720918:CJW720918 CTR720918:CTS720918 DDN720918:DDO720918 DNJ720918:DNK720918 DXF720918:DXG720918 EHB720918:EHC720918 EQX720918:EQY720918 FAT720918:FAU720918 FKP720918:FKQ720918 FUL720918:FUM720918 GEH720918:GEI720918 GOD720918:GOE720918 GXZ720918:GYA720918 HHV720918:HHW720918 HRR720918:HRS720918 IBN720918:IBO720918 ILJ720918:ILK720918 IVF720918:IVG720918 JFB720918:JFC720918 JOX720918:JOY720918 JYT720918:JYU720918 KIP720918:KIQ720918 KSL720918:KSM720918 LCH720918:LCI720918 LMD720918:LME720918 LVZ720918:LWA720918 MFV720918:MFW720918 MPR720918:MPS720918 MZN720918:MZO720918 NJJ720918:NJK720918 NTF720918:NTG720918 ODB720918:ODC720918 OMX720918:OMY720918 OWT720918:OWU720918 PGP720918:PGQ720918 PQL720918:PQM720918 QAH720918:QAI720918 QKD720918:QKE720918 QTZ720918:QUA720918 RDV720918:RDW720918 RNR720918:RNS720918 RXN720918:RXO720918 SHJ720918:SHK720918 SRF720918:SRG720918 TBB720918:TBC720918 TKX720918:TKY720918 TUT720918:TUU720918 UEP720918:UEQ720918 UOL720918:UOM720918 UYH720918:UYI720918 VID720918:VIE720918 VRZ720918:VSA720918 WBV720918:WBW720918 WLR720918:WLS720918 WVN720918:WVO720918 F786454:G786454 JB786454:JC786454 SX786454:SY786454 ACT786454:ACU786454 AMP786454:AMQ786454 AWL786454:AWM786454 BGH786454:BGI786454 BQD786454:BQE786454 BZZ786454:CAA786454 CJV786454:CJW786454 CTR786454:CTS786454 DDN786454:DDO786454 DNJ786454:DNK786454 DXF786454:DXG786454 EHB786454:EHC786454 EQX786454:EQY786454 FAT786454:FAU786454 FKP786454:FKQ786454 FUL786454:FUM786454 GEH786454:GEI786454 GOD786454:GOE786454 GXZ786454:GYA786454 HHV786454:HHW786454 HRR786454:HRS786454 IBN786454:IBO786454 ILJ786454:ILK786454 IVF786454:IVG786454 JFB786454:JFC786454 JOX786454:JOY786454 JYT786454:JYU786454 KIP786454:KIQ786454 KSL786454:KSM786454 LCH786454:LCI786454 LMD786454:LME786454 LVZ786454:LWA786454 MFV786454:MFW786454 MPR786454:MPS786454 MZN786454:MZO786454 NJJ786454:NJK786454 NTF786454:NTG786454 ODB786454:ODC786454 OMX786454:OMY786454 OWT786454:OWU786454 PGP786454:PGQ786454 PQL786454:PQM786454 QAH786454:QAI786454 QKD786454:QKE786454 QTZ786454:QUA786454 RDV786454:RDW786454 RNR786454:RNS786454 RXN786454:RXO786454 SHJ786454:SHK786454 SRF786454:SRG786454 TBB786454:TBC786454 TKX786454:TKY786454 TUT786454:TUU786454 UEP786454:UEQ786454 UOL786454:UOM786454 UYH786454:UYI786454 VID786454:VIE786454 VRZ786454:VSA786454 WBV786454:WBW786454 WLR786454:WLS786454 WVN786454:WVO786454 F851990:G851990 JB851990:JC851990 SX851990:SY851990 ACT851990:ACU851990 AMP851990:AMQ851990 AWL851990:AWM851990 BGH851990:BGI851990 BQD851990:BQE851990 BZZ851990:CAA851990 CJV851990:CJW851990 CTR851990:CTS851990 DDN851990:DDO851990 DNJ851990:DNK851990 DXF851990:DXG851990 EHB851990:EHC851990 EQX851990:EQY851990 FAT851990:FAU851990 FKP851990:FKQ851990 FUL851990:FUM851990 GEH851990:GEI851990 GOD851990:GOE851990 GXZ851990:GYA851990 HHV851990:HHW851990 HRR851990:HRS851990 IBN851990:IBO851990 ILJ851990:ILK851990 IVF851990:IVG851990 JFB851990:JFC851990 JOX851990:JOY851990 JYT851990:JYU851990 KIP851990:KIQ851990 KSL851990:KSM851990 LCH851990:LCI851990 LMD851990:LME851990 LVZ851990:LWA851990 MFV851990:MFW851990 MPR851990:MPS851990 MZN851990:MZO851990 NJJ851990:NJK851990 NTF851990:NTG851990 ODB851990:ODC851990 OMX851990:OMY851990 OWT851990:OWU851990 PGP851990:PGQ851990 PQL851990:PQM851990 QAH851990:QAI851990 QKD851990:QKE851990 QTZ851990:QUA851990 RDV851990:RDW851990 RNR851990:RNS851990 RXN851990:RXO851990 SHJ851990:SHK851990 SRF851990:SRG851990 TBB851990:TBC851990 TKX851990:TKY851990 TUT851990:TUU851990 UEP851990:UEQ851990 UOL851990:UOM851990 UYH851990:UYI851990 VID851990:VIE851990 VRZ851990:VSA851990 WBV851990:WBW851990 WLR851990:WLS851990 WVN851990:WVO851990 F917526:G917526 JB917526:JC917526 SX917526:SY917526 ACT917526:ACU917526 AMP917526:AMQ917526 AWL917526:AWM917526 BGH917526:BGI917526 BQD917526:BQE917526 BZZ917526:CAA917526 CJV917526:CJW917526 CTR917526:CTS917526 DDN917526:DDO917526 DNJ917526:DNK917526 DXF917526:DXG917526 EHB917526:EHC917526 EQX917526:EQY917526 FAT917526:FAU917526 FKP917526:FKQ917526 FUL917526:FUM917526 GEH917526:GEI917526 GOD917526:GOE917526 GXZ917526:GYA917526 HHV917526:HHW917526 HRR917526:HRS917526 IBN917526:IBO917526 ILJ917526:ILK917526 IVF917526:IVG917526 JFB917526:JFC917526 JOX917526:JOY917526 JYT917526:JYU917526 KIP917526:KIQ917526 KSL917526:KSM917526 LCH917526:LCI917526 LMD917526:LME917526 LVZ917526:LWA917526 MFV917526:MFW917526 MPR917526:MPS917526 MZN917526:MZO917526 NJJ917526:NJK917526 NTF917526:NTG917526 ODB917526:ODC917526 OMX917526:OMY917526 OWT917526:OWU917526 PGP917526:PGQ917526 PQL917526:PQM917526 QAH917526:QAI917526 QKD917526:QKE917526 QTZ917526:QUA917526 RDV917526:RDW917526 RNR917526:RNS917526 RXN917526:RXO917526 SHJ917526:SHK917526 SRF917526:SRG917526 TBB917526:TBC917526 TKX917526:TKY917526 TUT917526:TUU917526 UEP917526:UEQ917526 UOL917526:UOM917526 UYH917526:UYI917526 VID917526:VIE917526 VRZ917526:VSA917526 WBV917526:WBW917526 WLR917526:WLS917526 WVN917526:WVO917526 F983062:G983062 JB983062:JC983062 SX983062:SY983062 ACT983062:ACU983062 AMP983062:AMQ983062 AWL983062:AWM983062 BGH983062:BGI983062 BQD983062:BQE983062 BZZ983062:CAA983062 CJV983062:CJW983062 CTR983062:CTS983062 DDN983062:DDO983062 DNJ983062:DNK983062 DXF983062:DXG983062 EHB983062:EHC983062 EQX983062:EQY983062 FAT983062:FAU983062 FKP983062:FKQ983062 FUL983062:FUM983062 GEH983062:GEI983062 GOD983062:GOE983062 GXZ983062:GYA983062 HHV983062:HHW983062 HRR983062:HRS983062 IBN983062:IBO983062 ILJ983062:ILK983062 IVF983062:IVG983062 JFB983062:JFC983062 JOX983062:JOY983062 JYT983062:JYU983062 KIP983062:KIQ983062 KSL983062:KSM983062 LCH983062:LCI983062 LMD983062:LME983062 LVZ983062:LWA983062 MFV983062:MFW983062 MPR983062:MPS983062 MZN983062:MZO983062 NJJ983062:NJK983062 NTF983062:NTG983062 ODB983062:ODC983062 OMX983062:OMY983062 OWT983062:OWU983062 PGP983062:PGQ983062 PQL983062:PQM983062 QAH983062:QAI983062 QKD983062:QKE983062 QTZ983062:QUA983062 RDV983062:RDW983062 RNR983062:RNS983062 RXN983062:RXO983062 SHJ983062:SHK983062 SRF983062:SRG983062 TBB983062:TBC983062 TKX983062:TKY983062 TUT983062:TUU983062 UEP983062:UEQ983062 UOL983062:UOM983062 UYH983062:UYI983062 VID983062:VIE983062 VRZ983062:VSA983062 WBV983062:WBW983062 WLR983062:WLS983062 WVN983062:WVO983062 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L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L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L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L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L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L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L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L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L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L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L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L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L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L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formula1>-9.99999999999999E+29</formula1>
      <formula2>9.99999999999999E+30</formula2>
    </dataValidation>
  </dataValidations>
  <hyperlinks>
    <hyperlink ref="E23" location="Потери!A1" tooltip="Добавить сбытовую организацию" display="Добавить сбытовую организацию"/>
    <hyperlink ref="C22" location="'Потери'!$A$1" tooltip="Удалить" display="Удалить"/>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январь</vt:lpstr>
      <vt:lpstr>февраль</vt:lpstr>
      <vt:lpstr>март</vt:lpstr>
      <vt:lpstr>апрель</vt:lpstr>
      <vt:lpstr>май</vt:lpstr>
      <vt:lpstr>июнь</vt:lpstr>
      <vt:lpstr>июль</vt:lpstr>
      <vt:lpstr>август</vt:lpstr>
      <vt:lpstr>сентябрь</vt:lpstr>
      <vt:lpstr>октябрь</vt:lpstr>
      <vt:lpstr>ноябрь</vt:lpstr>
      <vt:lpstr>декабрь</vt:lpstr>
      <vt:lpstr>2015</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2017-12-28T06:18:42Z</dcterms:modified>
</cp:coreProperties>
</file>